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Бурунча\3\"/>
    </mc:Choice>
  </mc:AlternateContent>
  <bookViews>
    <workbookView xWindow="0" yWindow="0" windowWidth="20490" windowHeight="7755"/>
  </bookViews>
  <sheets>
    <sheet name="прил7" sheetId="3" r:id="rId1"/>
    <sheet name="прил8" sheetId="2" r:id="rId2"/>
  </sheets>
  <calcPr calcId="152511" refMode="R1C1"/>
</workbook>
</file>

<file path=xl/calcChain.xml><?xml version="1.0" encoding="utf-8"?>
<calcChain xmlns="http://schemas.openxmlformats.org/spreadsheetml/2006/main">
  <c r="Y13" i="2" l="1"/>
  <c r="Y12" i="2"/>
  <c r="Y11" i="2" s="1"/>
  <c r="Z13" i="2"/>
  <c r="Z12" i="2"/>
  <c r="Z11" i="2"/>
  <c r="Y18" i="2"/>
  <c r="Y17" i="2"/>
  <c r="Y16" i="2"/>
  <c r="Z18" i="2"/>
  <c r="Z17" i="2" s="1"/>
  <c r="Z16" i="2" s="1"/>
  <c r="Y30" i="2"/>
  <c r="Y29" i="2"/>
  <c r="Y28" i="2" s="1"/>
  <c r="Y27" i="2" s="1"/>
  <c r="Z30" i="2"/>
  <c r="Z29" i="2"/>
  <c r="Z28" i="2" s="1"/>
  <c r="Z27" i="2" s="1"/>
  <c r="Y38" i="2"/>
  <c r="Y37" i="2"/>
  <c r="Y36" i="2" s="1"/>
  <c r="Y35" i="2" s="1"/>
  <c r="Z38" i="2"/>
  <c r="Z37" i="2"/>
  <c r="Z36" i="2"/>
  <c r="Y42" i="2"/>
  <c r="Y41" i="2"/>
  <c r="Y40" i="2"/>
  <c r="Z42" i="2"/>
  <c r="Z41" i="2" s="1"/>
  <c r="Z40" i="2" s="1"/>
  <c r="Y48" i="2"/>
  <c r="Y47" i="2"/>
  <c r="Y46" i="2" s="1"/>
  <c r="Y45" i="2" s="1"/>
  <c r="Z48" i="2"/>
  <c r="Z47" i="2"/>
  <c r="Z46" i="2" s="1"/>
  <c r="Z45" i="2" s="1"/>
  <c r="Y53" i="2"/>
  <c r="Y52" i="2"/>
  <c r="Y51" i="2" s="1"/>
  <c r="Y50" i="2" s="1"/>
  <c r="Z53" i="2"/>
  <c r="Z52" i="2"/>
  <c r="Z51" i="2" s="1"/>
  <c r="Z50" i="2" s="1"/>
  <c r="Y58" i="2"/>
  <c r="Y57" i="2"/>
  <c r="Y56" i="2" s="1"/>
  <c r="Y55" i="2" s="1"/>
  <c r="Z58" i="2"/>
  <c r="Z57" i="2"/>
  <c r="Z56" i="2" s="1"/>
  <c r="Z55" i="2" s="1"/>
  <c r="Y65" i="2"/>
  <c r="Y64" i="2" s="1"/>
  <c r="Y63" i="2" s="1"/>
  <c r="Y62" i="2" s="1"/>
  <c r="Z65" i="2"/>
  <c r="Y67" i="2"/>
  <c r="Z67" i="2"/>
  <c r="Z64" i="2"/>
  <c r="Z63" i="2" s="1"/>
  <c r="Z62" i="2" s="1"/>
  <c r="Y70" i="2"/>
  <c r="Y69" i="2"/>
  <c r="Z70" i="2"/>
  <c r="Z69" i="2"/>
  <c r="Y34" i="3"/>
  <c r="Y33" i="3" s="1"/>
  <c r="Y32" i="3" s="1"/>
  <c r="Z34" i="3"/>
  <c r="Z33" i="3"/>
  <c r="Z32" i="3" s="1"/>
  <c r="Y30" i="3"/>
  <c r="Y29" i="3"/>
  <c r="Y28" i="3"/>
  <c r="Y27" i="3" s="1"/>
  <c r="Z30" i="3"/>
  <c r="Z29" i="3"/>
  <c r="Z28" i="3"/>
  <c r="Y24" i="3"/>
  <c r="Y23" i="3" s="1"/>
  <c r="Y22" i="3" s="1"/>
  <c r="Y21" i="3" s="1"/>
  <c r="Z24" i="3"/>
  <c r="Z23" i="3" s="1"/>
  <c r="Z22" i="3" s="1"/>
  <c r="Z21" i="3" s="1"/>
  <c r="Y40" i="3"/>
  <c r="Y39" i="3" s="1"/>
  <c r="Y38" i="3" s="1"/>
  <c r="Y37" i="3" s="1"/>
  <c r="Z40" i="3"/>
  <c r="Z39" i="3" s="1"/>
  <c r="Z38" i="3" s="1"/>
  <c r="Z37" i="3" s="1"/>
  <c r="Y45" i="3"/>
  <c r="Y44" i="3" s="1"/>
  <c r="Y43" i="3" s="1"/>
  <c r="Y42" i="3" s="1"/>
  <c r="Z45" i="3"/>
  <c r="Z44" i="3" s="1"/>
  <c r="Z43" i="3" s="1"/>
  <c r="Z42" i="3" s="1"/>
  <c r="Y50" i="3"/>
  <c r="Y49" i="3" s="1"/>
  <c r="Y48" i="3" s="1"/>
  <c r="Y47" i="3" s="1"/>
  <c r="Y63" i="3" s="1"/>
  <c r="Z50" i="3"/>
  <c r="Z49" i="3" s="1"/>
  <c r="Z48" i="3" s="1"/>
  <c r="Z47" i="3"/>
  <c r="Y56" i="3"/>
  <c r="Y55" i="3" s="1"/>
  <c r="Y54" i="3" s="1"/>
  <c r="Y53" i="3" s="1"/>
  <c r="Z56" i="3"/>
  <c r="Y58" i="3"/>
  <c r="Z58" i="3"/>
  <c r="Z55" i="3" s="1"/>
  <c r="Z54" i="3" s="1"/>
  <c r="Z53" i="3" s="1"/>
  <c r="Y61" i="3"/>
  <c r="Y60" i="3"/>
  <c r="Z61" i="3"/>
  <c r="Z60" i="3"/>
  <c r="Y16" i="3"/>
  <c r="Y15" i="3"/>
  <c r="Y14" i="3"/>
  <c r="Z16" i="3"/>
  <c r="Z15" i="3" s="1"/>
  <c r="Z14" i="3" s="1"/>
  <c r="Z9" i="3" s="1"/>
  <c r="Y12" i="3"/>
  <c r="Z12" i="3"/>
  <c r="Z11" i="3" s="1"/>
  <c r="Z10" i="3" s="1"/>
  <c r="Y11" i="3"/>
  <c r="Y10" i="3"/>
  <c r="Y9" i="3" s="1"/>
  <c r="X58" i="2"/>
  <c r="X57" i="2"/>
  <c r="X56" i="2"/>
  <c r="X55" i="2"/>
  <c r="X53" i="2"/>
  <c r="X52" i="2"/>
  <c r="X51" i="2"/>
  <c r="X50" i="2"/>
  <c r="X48" i="2"/>
  <c r="X47" i="2"/>
  <c r="X46" i="2"/>
  <c r="X45" i="2"/>
  <c r="X42" i="2"/>
  <c r="X41" i="2"/>
  <c r="X40" i="2"/>
  <c r="X38" i="2"/>
  <c r="X37" i="2" s="1"/>
  <c r="X36" i="2" s="1"/>
  <c r="X35" i="2" s="1"/>
  <c r="X30" i="2"/>
  <c r="X29" i="2"/>
  <c r="X28" i="2" s="1"/>
  <c r="X27" i="2" s="1"/>
  <c r="X18" i="2"/>
  <c r="X17" i="2"/>
  <c r="X16" i="2" s="1"/>
  <c r="X13" i="2"/>
  <c r="X12" i="2"/>
  <c r="X11" i="2"/>
  <c r="X70" i="2"/>
  <c r="X69" i="2"/>
  <c r="X67" i="2"/>
  <c r="X65" i="2"/>
  <c r="X64" i="2" s="1"/>
  <c r="X63" i="2" s="1"/>
  <c r="X62" i="2" s="1"/>
  <c r="W63" i="2"/>
  <c r="W62" i="2"/>
  <c r="X61" i="3"/>
  <c r="X60" i="3"/>
  <c r="X58" i="3"/>
  <c r="X56" i="3"/>
  <c r="X50" i="3"/>
  <c r="X49" i="3"/>
  <c r="X48" i="3" s="1"/>
  <c r="X47" i="3" s="1"/>
  <c r="X45" i="3"/>
  <c r="X44" i="3" s="1"/>
  <c r="X43" i="3" s="1"/>
  <c r="X42" i="3" s="1"/>
  <c r="X40" i="3"/>
  <c r="X39" i="3"/>
  <c r="X38" i="3" s="1"/>
  <c r="X37" i="3" s="1"/>
  <c r="X34" i="3"/>
  <c r="X33" i="3" s="1"/>
  <c r="X32" i="3" s="1"/>
  <c r="X30" i="3"/>
  <c r="X29" i="3"/>
  <c r="X28" i="3"/>
  <c r="X24" i="3"/>
  <c r="X23" i="3"/>
  <c r="X22" i="3"/>
  <c r="X21" i="3"/>
  <c r="X16" i="3"/>
  <c r="X15" i="3"/>
  <c r="X14" i="3"/>
  <c r="X12" i="3"/>
  <c r="X11" i="3" s="1"/>
  <c r="X10" i="3" s="1"/>
  <c r="X9" i="3" s="1"/>
  <c r="Y10" i="2"/>
  <c r="X10" i="2"/>
  <c r="X55" i="3"/>
  <c r="X54" i="3"/>
  <c r="X53" i="3" s="1"/>
  <c r="X9" i="2" l="1"/>
  <c r="X72" i="2" s="1"/>
  <c r="X27" i="3"/>
  <c r="X63" i="3" s="1"/>
  <c r="Y9" i="2"/>
  <c r="Y72" i="2" s="1"/>
  <c r="Z35" i="2"/>
  <c r="Z10" i="2"/>
  <c r="Z9" i="2" s="1"/>
  <c r="Z72" i="2" s="1"/>
  <c r="Z27" i="3"/>
  <c r="Z63" i="3" s="1"/>
</calcChain>
</file>

<file path=xl/sharedStrings.xml><?xml version="1.0" encoding="utf-8"?>
<sst xmlns="http://schemas.openxmlformats.org/spreadsheetml/2006/main" count="178" uniqueCount="76">
  <si>
    <t/>
  </si>
  <si>
    <t>540</t>
  </si>
  <si>
    <t>Иные межбюджетные трансферты</t>
  </si>
  <si>
    <t>244</t>
  </si>
  <si>
    <t>Финансовое обеспечение деятельности в области культуры и кинематографии</t>
  </si>
  <si>
    <t>Непрограммное направление расходов (непрограммные мероприятия)</t>
  </si>
  <si>
    <t>Культура</t>
  </si>
  <si>
    <t>КУЛЬТУРА И КИНЕМАТОГРАФИЯ</t>
  </si>
  <si>
    <t>Прочие мероприятия по благоустройству</t>
  </si>
  <si>
    <t>Благоустройство</t>
  </si>
  <si>
    <t>ЖИЛИЩНО-КОММУНАЛЬНОЕ ХОЗЯЙСТВО</t>
  </si>
  <si>
    <t>Содержание и ремонт,  капитальный ремонт автомобильных дорог общего пользования и искусственных сооружений на них</t>
  </si>
  <si>
    <t>Дорожное хозяйство(дорожные фонды)</t>
  </si>
  <si>
    <t>НАЦИОНАЛЬНАЯ ЭКОНОМИКА</t>
  </si>
  <si>
    <t>Меры поддержки общественных объединений пожарной охраны и добровольных пожарных</t>
  </si>
  <si>
    <t>Обеспечение пожарной безопасности</t>
  </si>
  <si>
    <t>НАЦИОНАЛЬНАЯ БЕЗОПАСНОСТЬ И ПРАВООХРАНИТЕЛЬНАЯ ДЕЯТЕЛЬНОСТЬ</t>
  </si>
  <si>
    <t>852</t>
  </si>
  <si>
    <t>Уплата прочих налогов, сборов и иных платежей</t>
  </si>
  <si>
    <t>121</t>
  </si>
  <si>
    <t>Центральный аппарат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</si>
  <si>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</si>
  <si>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</si>
  <si>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</si>
  <si>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</si>
  <si>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Бурунчинского сельсовета</t>
  </si>
  <si>
    <t>Сумма</t>
  </si>
  <si>
    <t>Квартал IV</t>
  </si>
  <si>
    <t>Квартал III</t>
  </si>
  <si>
    <t>Квартал II</t>
  </si>
  <si>
    <t>Квартал I</t>
  </si>
  <si>
    <t>Тип ср-в</t>
  </si>
  <si>
    <t>КЭСР</t>
  </si>
  <si>
    <t>КВР</t>
  </si>
  <si>
    <t>КЦСР</t>
  </si>
  <si>
    <t>Подраздел</t>
  </si>
  <si>
    <t>Раздел</t>
  </si>
  <si>
    <t>КФСР</t>
  </si>
  <si>
    <t>КВСР</t>
  </si>
  <si>
    <t>Наименование</t>
  </si>
  <si>
    <t>2016 год</t>
  </si>
  <si>
    <t>Итого расходов</t>
  </si>
  <si>
    <t>Приложение 8</t>
  </si>
  <si>
    <t>(руб.)</t>
  </si>
  <si>
    <t xml:space="preserve">Бурунчинского сельсовета </t>
  </si>
  <si>
    <t>Органы юстиции</t>
  </si>
  <si>
    <t>Осуществление переданных полномочий по государственной регистрации актов гражданского состояния</t>
  </si>
  <si>
    <t>Иные закупки товаров, работ и услуг для обеспечения государственных (муниципальных) нужд</t>
  </si>
  <si>
    <t>Национальная оборона</t>
  </si>
  <si>
    <t>Мобилизационная ивневойсковая подготовка</t>
  </si>
  <si>
    <t>Расходы на выплаты персоналу государственных (муниципальных) органов</t>
  </si>
  <si>
    <t>Приложение 7</t>
  </si>
  <si>
    <t>Осуществление первичного воинского учета на территориях, где отсутствуют военные комиссариаты</t>
  </si>
  <si>
    <t xml:space="preserve">Осуществление переданных органам государственной власти субъектов Российской Федерации в соотвествии с пунктом 1 статьи 4 Федерального закона от 15 ноября 1997 года № 143-ФЗ "Об актах гражданского состояния" полномочий Российской Федерации на  государственной регистрации актов гражданского состояния </t>
  </si>
  <si>
    <t>к решению Совета депутатов</t>
  </si>
  <si>
    <t>Финансирование расходов по предоставлению социальных выплат молодым семьям на строительство (приобретение) жилья отдельные категории молодых семей</t>
  </si>
  <si>
    <t>Социальная политика</t>
  </si>
  <si>
    <t>Социальное обеспечение населения</t>
  </si>
  <si>
    <t>Муниципальная программа "Обеспечение жильем молодых семей в муниципальном образовании Бурунчинского сельсовета Саракташского района Оренбургской области на 2016 - 2017 годы"</t>
  </si>
  <si>
    <t>31000S0810</t>
  </si>
  <si>
    <t>Софинансирование расходов по предоставлению социальных выплат молодым семьям на строительство (приобретение) жилья отдельные категории молодых семей</t>
  </si>
  <si>
    <t>Материальная помощь, приуроченная к празднованию Дня Победы советского народа в Великой Отечественной войне 1941-1945 годах</t>
  </si>
  <si>
    <t>Социальные выплаты гражданам, кроме публичных нормативных социальных выплат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</si>
  <si>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</si>
  <si>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</si>
  <si>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</si>
  <si>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Прочая закупка товаров, работ и услуг для обеспечения государственных (муниципальных) нужд</t>
  </si>
  <si>
    <t>Уплата прочих налогов, сборов</t>
  </si>
  <si>
    <t>Уплата иных платежей</t>
  </si>
  <si>
    <t>2017 год</t>
  </si>
  <si>
    <t>2018 год</t>
  </si>
  <si>
    <t>2019 год</t>
  </si>
  <si>
    <t>Другие вопросы в области национальной безопасности и правоохранительной деятельности</t>
  </si>
  <si>
    <t>Распределение бюджетных ассигнований на 2017 год и плановый период 2018-2019 годы по разделам, подразделам, целевым статьям расходов (программным и непрограммным направлениям расходов), видам расходов</t>
  </si>
  <si>
    <t>Ведомственная структура расходов местного бюджета на 2017 год и плановый период 2018-2019 годы</t>
  </si>
  <si>
    <t>от 27 декабря 2016 года №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</si>
</sst>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;[Red]\-#,##0.00;0.00"/>
    <numFmt numFmtId="165" formatCode="00\.00\.00"/>
    <numFmt numFmtId="166" formatCode="000"/>
    <numFmt numFmtId="167" formatCode="0000000"/>
    <numFmt numFmtId="168" formatCode="00"/>
    <numFmt numFmtId="169" formatCode="\1"/>
    <numFmt numFmtId="170" formatCode="0000"/>
    <numFmt numFmtId="171" formatCode="0000000000"/>
    <numFmt numFmtId="176" formatCode="#,##0.00_ ;[Red]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charset val="204"/>
    </font>
    <font>
      <sz val="13"/>
      <name val="Arial"/>
      <charset val="204"/>
    </font>
    <font>
      <sz val="14"/>
      <name val="Times New Roman"/>
      <charset val="204"/>
    </font>
    <font>
      <sz val="14"/>
      <name val="Arial"/>
      <charset val="204"/>
    </font>
    <font>
      <b/>
      <sz val="8"/>
      <name val="Arial"/>
      <charset val="204"/>
    </font>
    <font>
      <b/>
      <sz val="14"/>
      <name val="Times New Roman"/>
      <charset val="204"/>
    </font>
    <font>
      <sz val="8"/>
      <name val="Arial"/>
      <charset val="204"/>
    </font>
    <font>
      <b/>
      <sz val="14"/>
      <name val="Arial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4" fillId="0" borderId="0" xfId="1" applyFo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3" fontId="6" fillId="0" borderId="0" xfId="1" applyNumberFormat="1" applyFont="1" applyFill="1" applyAlignment="1" applyProtection="1">
      <protection hidden="1"/>
    </xf>
    <xf numFmtId="3" fontId="7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166" fontId="4" fillId="0" borderId="1" xfId="1" applyNumberFormat="1" applyFont="1" applyFill="1" applyBorder="1" applyAlignment="1" applyProtection="1">
      <alignment wrapText="1"/>
      <protection hidden="1"/>
    </xf>
    <xf numFmtId="166" fontId="7" fillId="0" borderId="1" xfId="1" applyNumberFormat="1" applyFont="1" applyFill="1" applyBorder="1" applyAlignment="1" applyProtection="1">
      <alignment wrapText="1"/>
      <protection hidden="1"/>
    </xf>
    <xf numFmtId="0" fontId="7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166" fontId="7" fillId="0" borderId="1" xfId="1" applyNumberFormat="1" applyFont="1" applyFill="1" applyBorder="1" applyAlignment="1" applyProtection="1">
      <alignment horizontal="right" wrapText="1"/>
      <protection hidden="1"/>
    </xf>
    <xf numFmtId="166" fontId="4" fillId="0" borderId="1" xfId="1" applyNumberFormat="1" applyFont="1" applyFill="1" applyBorder="1" applyAlignment="1" applyProtection="1">
      <alignment horizontal="right" wrapText="1"/>
      <protection hidden="1"/>
    </xf>
    <xf numFmtId="0" fontId="4" fillId="0" borderId="0" xfId="1" applyFont="1" applyAlignment="1" applyProtection="1">
      <alignment horizontal="right"/>
      <protection hidden="1"/>
    </xf>
    <xf numFmtId="0" fontId="1" fillId="0" borderId="0" xfId="1" applyAlignment="1">
      <alignment horizontal="right"/>
    </xf>
    <xf numFmtId="0" fontId="5" fillId="0" borderId="0" xfId="1" applyFont="1" applyAlignment="1" applyProtection="1">
      <alignment horizontal="justify" vertical="justify"/>
      <protection hidden="1"/>
    </xf>
    <xf numFmtId="0" fontId="4" fillId="0" borderId="0" xfId="1" applyFont="1" applyAlignment="1" applyProtection="1">
      <alignment horizontal="justify" vertical="justify"/>
      <protection hidden="1"/>
    </xf>
    <xf numFmtId="17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Alignment="1" applyProtection="1">
      <alignment horizontal="justify" vertical="justify"/>
      <protection hidden="1"/>
    </xf>
    <xf numFmtId="0" fontId="3" fillId="0" borderId="0" xfId="1" applyFont="1" applyAlignment="1" applyProtection="1">
      <alignment horizontal="justify" vertical="justify"/>
      <protection hidden="1"/>
    </xf>
    <xf numFmtId="0" fontId="2" fillId="0" borderId="0" xfId="1" applyFont="1" applyAlignment="1" applyProtection="1">
      <alignment horizontal="justify" vertical="justify"/>
      <protection hidden="1"/>
    </xf>
    <xf numFmtId="0" fontId="1" fillId="0" borderId="0" xfId="1" applyAlignment="1">
      <alignment horizontal="justify" vertical="justify"/>
    </xf>
    <xf numFmtId="0" fontId="9" fillId="0" borderId="0" xfId="1" applyNumberFormat="1" applyFont="1" applyFill="1" applyAlignment="1" applyProtection="1">
      <protection hidden="1"/>
    </xf>
    <xf numFmtId="3" fontId="7" fillId="0" borderId="1" xfId="1" applyNumberFormat="1" applyFont="1" applyFill="1" applyBorder="1" applyAlignment="1" applyProtection="1"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1" fillId="2" borderId="0" xfId="1" applyNumberFormat="1" applyFill="1" applyAlignment="1">
      <alignment horizontal="right"/>
    </xf>
    <xf numFmtId="0" fontId="4" fillId="0" borderId="1" xfId="1" applyNumberFormat="1" applyFont="1" applyFill="1" applyBorder="1" applyAlignment="1" applyProtection="1">
      <alignment vertical="justify" wrapText="1"/>
      <protection hidden="1"/>
    </xf>
    <xf numFmtId="0" fontId="0" fillId="3" borderId="0" xfId="0" applyFill="1"/>
    <xf numFmtId="171" fontId="4" fillId="0" borderId="0" xfId="1" applyNumberFormat="1" applyFont="1" applyFill="1" applyAlignment="1" applyProtection="1">
      <alignment horizontal="right"/>
      <protection hidden="1"/>
    </xf>
    <xf numFmtId="171" fontId="4" fillId="3" borderId="0" xfId="1" applyNumberFormat="1" applyFont="1" applyFill="1" applyAlignment="1" applyProtection="1">
      <alignment horizontal="right"/>
      <protection hidden="1"/>
    </xf>
    <xf numFmtId="171" fontId="1" fillId="3" borderId="0" xfId="1" applyNumberFormat="1" applyFill="1" applyAlignment="1">
      <alignment horizontal="right"/>
    </xf>
    <xf numFmtId="0" fontId="1" fillId="3" borderId="0" xfId="1" applyFill="1"/>
    <xf numFmtId="3" fontId="4" fillId="0" borderId="1" xfId="1" applyNumberFormat="1" applyFont="1" applyFill="1" applyBorder="1" applyAlignment="1" applyProtection="1">
      <protection hidden="1"/>
    </xf>
    <xf numFmtId="0" fontId="10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10" fillId="0" borderId="1" xfId="1" applyNumberFormat="1" applyFont="1" applyFill="1" applyBorder="1" applyAlignment="1" applyProtection="1">
      <alignment horizontal="right" wrapText="1"/>
      <protection hidden="1"/>
    </xf>
    <xf numFmtId="3" fontId="10" fillId="0" borderId="1" xfId="1" applyNumberFormat="1" applyFont="1" applyFill="1" applyBorder="1" applyAlignment="1" applyProtection="1">
      <protection hidden="1"/>
    </xf>
    <xf numFmtId="0" fontId="5" fillId="0" borderId="0" xfId="1" applyFont="1" applyBorder="1" applyAlignment="1" applyProtection="1">
      <alignment horizontal="justify" vertical="justify"/>
      <protection hidden="1"/>
    </xf>
    <xf numFmtId="166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wrapText="1"/>
      <protection hidden="1"/>
    </xf>
    <xf numFmtId="168" fontId="7" fillId="0" borderId="1" xfId="1" applyNumberFormat="1" applyFont="1" applyFill="1" applyBorder="1" applyAlignment="1" applyProtection="1">
      <protection hidden="1"/>
    </xf>
    <xf numFmtId="165" fontId="4" fillId="0" borderId="1" xfId="1" applyNumberFormat="1" applyFont="1" applyFill="1" applyBorder="1" applyAlignment="1" applyProtection="1">
      <alignment wrapText="1"/>
      <protection hidden="1"/>
    </xf>
    <xf numFmtId="3" fontId="8" fillId="0" borderId="1" xfId="1" applyNumberFormat="1" applyFont="1" applyFill="1" applyBorder="1" applyAlignment="1" applyProtection="1">
      <protection hidden="1"/>
    </xf>
    <xf numFmtId="168" fontId="4" fillId="0" borderId="1" xfId="1" applyNumberFormat="1" applyFont="1" applyFill="1" applyBorder="1" applyAlignment="1" applyProtection="1">
      <protection hidden="1"/>
    </xf>
    <xf numFmtId="168" fontId="10" fillId="0" borderId="1" xfId="1" applyNumberFormat="1" applyFont="1" applyFill="1" applyBorder="1" applyAlignment="1" applyProtection="1">
      <protection hidden="1"/>
    </xf>
    <xf numFmtId="166" fontId="10" fillId="0" borderId="1" xfId="1" applyNumberFormat="1" applyFont="1" applyFill="1" applyBorder="1" applyAlignment="1" applyProtection="1">
      <alignment wrapText="1"/>
      <protection hidden="1"/>
    </xf>
    <xf numFmtId="165" fontId="10" fillId="0" borderId="1" xfId="1" applyNumberFormat="1" applyFont="1" applyFill="1" applyBorder="1" applyAlignment="1" applyProtection="1">
      <alignment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166" fontId="12" fillId="0" borderId="1" xfId="1" applyNumberFormat="1" applyFont="1" applyFill="1" applyBorder="1" applyAlignment="1" applyProtection="1">
      <alignment wrapText="1"/>
      <protection hidden="1"/>
    </xf>
    <xf numFmtId="165" fontId="12" fillId="0" borderId="1" xfId="1" applyNumberFormat="1" applyFont="1" applyFill="1" applyBorder="1" applyAlignment="1" applyProtection="1">
      <alignment wrapText="1"/>
      <protection hidden="1"/>
    </xf>
    <xf numFmtId="3" fontId="12" fillId="0" borderId="1" xfId="1" applyNumberFormat="1" applyFont="1" applyFill="1" applyBorder="1" applyAlignment="1" applyProtection="1">
      <protection hidden="1"/>
    </xf>
    <xf numFmtId="3" fontId="14" fillId="0" borderId="1" xfId="1" applyNumberFormat="1" applyFont="1" applyFill="1" applyBorder="1" applyAlignment="1" applyProtection="1">
      <protection hidden="1"/>
    </xf>
    <xf numFmtId="0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3" xfId="1" applyNumberFormat="1" applyFont="1" applyFill="1" applyBorder="1" applyAlignment="1" applyProtection="1">
      <alignment horizontal="right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justify" vertical="justify"/>
      <protection hidden="1"/>
    </xf>
    <xf numFmtId="0" fontId="4" fillId="0" borderId="5" xfId="1" applyNumberFormat="1" applyFont="1" applyFill="1" applyBorder="1" applyAlignment="1" applyProtection="1">
      <alignment horizontal="justify" vertical="justify"/>
      <protection hidden="1"/>
    </xf>
    <xf numFmtId="0" fontId="10" fillId="0" borderId="5" xfId="1" applyNumberFormat="1" applyFont="1" applyFill="1" applyBorder="1" applyAlignment="1" applyProtection="1">
      <alignment horizontal="justify" vertical="justify"/>
      <protection hidden="1"/>
    </xf>
    <xf numFmtId="0" fontId="4" fillId="0" borderId="5" xfId="1" applyNumberFormat="1" applyFont="1" applyFill="1" applyBorder="1" applyAlignment="1" applyProtection="1">
      <protection hidden="1"/>
    </xf>
    <xf numFmtId="0" fontId="4" fillId="0" borderId="5" xfId="1" applyNumberFormat="1" applyFont="1" applyFill="1" applyBorder="1" applyAlignment="1" applyProtection="1">
      <alignment horizontal="right"/>
      <protection hidden="1"/>
    </xf>
    <xf numFmtId="3" fontId="4" fillId="0" borderId="5" xfId="1" applyNumberFormat="1" applyFont="1" applyFill="1" applyBorder="1" applyAlignment="1" applyProtection="1">
      <alignment wrapText="1"/>
      <protection hidden="1"/>
    </xf>
    <xf numFmtId="3" fontId="7" fillId="0" borderId="5" xfId="1" applyNumberFormat="1" applyFont="1" applyFill="1" applyBorder="1" applyAlignment="1" applyProtection="1">
      <protection hidden="1"/>
    </xf>
    <xf numFmtId="3" fontId="6" fillId="0" borderId="5" xfId="1" applyNumberFormat="1" applyFont="1" applyFill="1" applyBorder="1" applyAlignment="1" applyProtection="1">
      <protection hidden="1"/>
    </xf>
    <xf numFmtId="0" fontId="1" fillId="4" borderId="0" xfId="1" applyFill="1"/>
    <xf numFmtId="0" fontId="5" fillId="4" borderId="0" xfId="1" applyFont="1" applyFill="1" applyBorder="1" applyAlignment="1" applyProtection="1">
      <alignment horizontal="justify" vertical="justify"/>
      <protection hidden="1"/>
    </xf>
    <xf numFmtId="167" fontId="4" fillId="0" borderId="1" xfId="1" applyNumberFormat="1" applyFont="1" applyFill="1" applyBorder="1" applyAlignment="1" applyProtection="1">
      <alignment horizontal="right" wrapText="1"/>
      <protection hidden="1"/>
    </xf>
    <xf numFmtId="0" fontId="1" fillId="0" borderId="0" xfId="1" applyFill="1"/>
    <xf numFmtId="0" fontId="10" fillId="0" borderId="0" xfId="0" applyFont="1" applyFill="1" applyAlignment="1"/>
    <xf numFmtId="0" fontId="1" fillId="0" borderId="0" xfId="1" applyFill="1" applyAlignment="1">
      <alignment horizontal="right"/>
    </xf>
    <xf numFmtId="0" fontId="10" fillId="0" borderId="0" xfId="0" applyFont="1" applyFill="1" applyAlignment="1">
      <alignment horizontal="left"/>
    </xf>
    <xf numFmtId="0" fontId="4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171" fontId="7" fillId="0" borderId="1" xfId="1" applyNumberFormat="1" applyFont="1" applyFill="1" applyBorder="1" applyAlignment="1" applyProtection="1">
      <alignment horizontal="right" wrapText="1"/>
      <protection hidden="1"/>
    </xf>
    <xf numFmtId="171" fontId="4" fillId="0" borderId="1" xfId="1" applyNumberFormat="1" applyFont="1" applyFill="1" applyBorder="1" applyAlignment="1" applyProtection="1">
      <alignment horizontal="right" wrapText="1"/>
      <protection hidden="1"/>
    </xf>
    <xf numFmtId="171" fontId="10" fillId="0" borderId="1" xfId="1" applyNumberFormat="1" applyFont="1" applyFill="1" applyBorder="1" applyAlignment="1" applyProtection="1">
      <alignment horizontal="right" wrapText="1"/>
      <protection hidden="1"/>
    </xf>
    <xf numFmtId="168" fontId="12" fillId="0" borderId="1" xfId="1" applyNumberFormat="1" applyFont="1" applyFill="1" applyBorder="1" applyAlignment="1" applyProtection="1">
      <protection hidden="1"/>
    </xf>
    <xf numFmtId="166" fontId="12" fillId="0" borderId="1" xfId="1" applyNumberFormat="1" applyFont="1" applyFill="1" applyBorder="1" applyAlignment="1" applyProtection="1">
      <alignment horizontal="right" wrapText="1"/>
      <protection hidden="1"/>
    </xf>
    <xf numFmtId="164" fontId="12" fillId="0" borderId="1" xfId="1" applyNumberFormat="1" applyFont="1" applyFill="1" applyBorder="1" applyAlignment="1" applyProtection="1">
      <protection hidden="1"/>
    </xf>
    <xf numFmtId="0" fontId="1" fillId="0" borderId="1" xfId="1" applyFill="1" applyBorder="1" applyAlignment="1">
      <alignment horizontal="justify" vertical="justify"/>
    </xf>
    <xf numFmtId="0" fontId="4" fillId="0" borderId="0" xfId="1" applyFont="1" applyFill="1" applyAlignment="1" applyProtection="1">
      <alignment horizontal="justify" vertical="justify"/>
      <protection hidden="1"/>
    </xf>
    <xf numFmtId="0" fontId="4" fillId="0" borderId="0" xfId="1" applyFont="1" applyFill="1" applyAlignment="1" applyProtection="1">
      <alignment horizontal="right"/>
      <protection hidden="1"/>
    </xf>
    <xf numFmtId="0" fontId="1" fillId="0" borderId="0" xfId="1" applyFill="1" applyAlignment="1" applyProtection="1">
      <alignment horizontal="justify" vertical="justify"/>
      <protection hidden="1"/>
    </xf>
    <xf numFmtId="0" fontId="2" fillId="0" borderId="0" xfId="1" applyFont="1" applyFill="1" applyAlignment="1" applyProtection="1">
      <alignment horizontal="justify" vertical="justify"/>
      <protection hidden="1"/>
    </xf>
    <xf numFmtId="0" fontId="1" fillId="0" borderId="0" xfId="1" applyFill="1" applyAlignment="1">
      <alignment horizontal="justify" vertical="justify"/>
    </xf>
    <xf numFmtId="171" fontId="1" fillId="0" borderId="0" xfId="1" applyNumberFormat="1" applyFill="1"/>
    <xf numFmtId="171" fontId="7" fillId="0" borderId="3" xfId="1" applyNumberFormat="1" applyFont="1" applyFill="1" applyBorder="1" applyAlignment="1" applyProtection="1">
      <alignment horizontal="right" vertical="center" wrapText="1"/>
      <protection hidden="1"/>
    </xf>
    <xf numFmtId="171" fontId="12" fillId="0" borderId="1" xfId="1" applyNumberFormat="1" applyFont="1" applyFill="1" applyBorder="1" applyAlignment="1" applyProtection="1">
      <alignment horizontal="right" wrapText="1"/>
      <protection hidden="1"/>
    </xf>
    <xf numFmtId="171" fontId="4" fillId="0" borderId="5" xfId="1" applyNumberFormat="1" applyFont="1" applyFill="1" applyBorder="1" applyAlignment="1" applyProtection="1">
      <alignment horizontal="right"/>
      <protection hidden="1"/>
    </xf>
    <xf numFmtId="0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164" fontId="7" fillId="0" borderId="7" xfId="1" applyNumberFormat="1" applyFont="1" applyFill="1" applyBorder="1" applyAlignment="1" applyProtection="1">
      <protection hidden="1"/>
    </xf>
    <xf numFmtId="164" fontId="4" fillId="0" borderId="7" xfId="1" applyNumberFormat="1" applyFont="1" applyFill="1" applyBorder="1" applyAlignment="1" applyProtection="1">
      <protection hidden="1"/>
    </xf>
    <xf numFmtId="164" fontId="10" fillId="0" borderId="7" xfId="1" applyNumberFormat="1" applyFont="1" applyFill="1" applyBorder="1" applyAlignment="1" applyProtection="1">
      <protection hidden="1"/>
    </xf>
    <xf numFmtId="4" fontId="7" fillId="0" borderId="11" xfId="1" applyNumberFormat="1" applyFont="1" applyFill="1" applyBorder="1" applyAlignment="1" applyProtection="1">
      <protection hidden="1"/>
    </xf>
    <xf numFmtId="0" fontId="1" fillId="0" borderId="1" xfId="1" applyFill="1" applyBorder="1" applyAlignment="1">
      <alignment horizontal="justify" vertical="justify" wrapText="1"/>
    </xf>
    <xf numFmtId="0" fontId="4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10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0" xfId="1" applyNumberFormat="1" applyFont="1" applyFill="1" applyBorder="1" applyAlignment="1" applyProtection="1">
      <alignment horizontal="center" vertical="center" wrapText="1"/>
      <protection hidden="1"/>
    </xf>
    <xf numFmtId="2" fontId="7" fillId="0" borderId="7" xfId="1" applyNumberFormat="1" applyFont="1" applyFill="1" applyBorder="1" applyAlignment="1" applyProtection="1">
      <protection hidden="1"/>
    </xf>
    <xf numFmtId="2" fontId="4" fillId="0" borderId="7" xfId="1" applyNumberFormat="1" applyFont="1" applyFill="1" applyBorder="1" applyAlignment="1" applyProtection="1">
      <protection hidden="1"/>
    </xf>
    <xf numFmtId="2" fontId="10" fillId="0" borderId="7" xfId="1" applyNumberFormat="1" applyFont="1" applyFill="1" applyBorder="1" applyAlignment="1" applyProtection="1">
      <protection hidden="1"/>
    </xf>
    <xf numFmtId="2" fontId="12" fillId="0" borderId="7" xfId="1" applyNumberFormat="1" applyFont="1" applyFill="1" applyBorder="1" applyAlignment="1" applyProtection="1">
      <protection hidden="1"/>
    </xf>
    <xf numFmtId="2" fontId="7" fillId="0" borderId="11" xfId="1" applyNumberFormat="1" applyFont="1" applyFill="1" applyBorder="1" applyAlignment="1" applyProtection="1">
      <protection hidden="1"/>
    </xf>
    <xf numFmtId="176" fontId="12" fillId="0" borderId="7" xfId="1" applyNumberFormat="1" applyFont="1" applyFill="1" applyBorder="1" applyAlignment="1" applyProtection="1">
      <protection hidden="1"/>
    </xf>
    <xf numFmtId="0" fontId="11" fillId="0" borderId="0" xfId="1" applyNumberFormat="1" applyFont="1" applyFill="1" applyAlignment="1" applyProtection="1">
      <protection hidden="1"/>
    </xf>
    <xf numFmtId="0" fontId="1" fillId="3" borderId="0" xfId="1" applyNumberFormat="1" applyFont="1" applyFill="1" applyAlignment="1" applyProtection="1">
      <protection hidden="1"/>
    </xf>
    <xf numFmtId="0" fontId="1" fillId="3" borderId="0" xfId="1" applyFill="1" applyProtection="1">
      <protection hidden="1"/>
    </xf>
    <xf numFmtId="3" fontId="4" fillId="0" borderId="1" xfId="1" applyNumberFormat="1" applyFont="1" applyFill="1" applyBorder="1" applyAlignment="1" applyProtection="1">
      <protection hidden="1"/>
    </xf>
    <xf numFmtId="0" fontId="10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10" fillId="0" borderId="1" xfId="1" applyNumberFormat="1" applyFont="1" applyFill="1" applyBorder="1" applyAlignment="1" applyProtection="1"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7" fillId="0" borderId="1" xfId="1" applyNumberFormat="1" applyFont="1" applyFill="1" applyBorder="1" applyAlignment="1" applyProtection="1">
      <protection hidden="1"/>
    </xf>
    <xf numFmtId="0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0" applyFont="1" applyFill="1" applyBorder="1" applyAlignment="1">
      <alignment horizontal="left" vertical="justify" wrapText="1"/>
    </xf>
    <xf numFmtId="0" fontId="4" fillId="0" borderId="1" xfId="1" applyNumberFormat="1" applyFont="1" applyFill="1" applyBorder="1" applyAlignment="1" applyProtection="1">
      <alignment horizontal="justify" wrapText="1"/>
      <protection hidden="1"/>
    </xf>
    <xf numFmtId="166" fontId="12" fillId="0" borderId="2" xfId="1" applyNumberFormat="1" applyFont="1" applyFill="1" applyBorder="1" applyAlignment="1" applyProtection="1">
      <alignment horizontal="left" vertical="justify" wrapText="1"/>
      <protection hidden="1"/>
    </xf>
    <xf numFmtId="166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170" fontId="12" fillId="0" borderId="1" xfId="1" applyNumberFormat="1" applyFont="1" applyFill="1" applyBorder="1" applyAlignment="1" applyProtection="1">
      <alignment horizontal="left" vertical="justify" wrapText="1"/>
      <protection hidden="1"/>
    </xf>
    <xf numFmtId="17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6" xfId="1" applyNumberFormat="1" applyFont="1" applyFill="1" applyBorder="1" applyAlignment="1" applyProtection="1">
      <alignment horizontal="justify" vertical="justify"/>
      <protection hidden="1"/>
    </xf>
    <xf numFmtId="0" fontId="7" fillId="0" borderId="3" xfId="1" applyNumberFormat="1" applyFont="1" applyFill="1" applyBorder="1" applyAlignment="1" applyProtection="1">
      <alignment horizontal="justify" vertical="justify"/>
      <protection hidden="1"/>
    </xf>
    <xf numFmtId="0" fontId="10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4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0" xfId="1" applyNumberFormat="1" applyFont="1" applyFill="1" applyAlignment="1" applyProtection="1">
      <alignment horizontal="center" vertical="distributed"/>
      <protection hidden="1"/>
    </xf>
    <xf numFmtId="0" fontId="7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7" xfId="0" applyFont="1" applyFill="1" applyBorder="1" applyAlignment="1">
      <alignment horizontal="center" vertical="justify" wrapText="1"/>
    </xf>
    <xf numFmtId="0" fontId="15" fillId="0" borderId="8" xfId="0" applyFont="1" applyFill="1" applyBorder="1" applyAlignment="1">
      <alignment horizontal="center" vertical="justify" wrapText="1"/>
    </xf>
    <xf numFmtId="0" fontId="15" fillId="0" borderId="9" xfId="0" applyFont="1" applyFill="1" applyBorder="1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65"/>
  <sheetViews>
    <sheetView showGridLines="0" tabSelected="1" workbookViewId="0"/>
  </sheetViews>
  <sheetFormatPr defaultRowHeight="12.75" x14ac:dyDescent="0.2"/>
  <cols>
    <col min="1" max="1" width="1.42578125" style="24" customWidth="1"/>
    <col min="2" max="3" width="0.85546875" style="24" customWidth="1"/>
    <col min="4" max="4" width="0.7109375" style="24" customWidth="1"/>
    <col min="5" max="5" width="0.5703125" style="24" customWidth="1"/>
    <col min="6" max="6" width="0.7109375" style="24" customWidth="1"/>
    <col min="7" max="7" width="0.85546875" style="24" customWidth="1"/>
    <col min="8" max="8" width="0.5703125" style="24" customWidth="1"/>
    <col min="9" max="9" width="0.7109375" style="24" customWidth="1"/>
    <col min="10" max="10" width="47.7109375" style="24" customWidth="1"/>
    <col min="11" max="11" width="0" style="1" hidden="1" customWidth="1"/>
    <col min="12" max="12" width="6.140625" style="1" customWidth="1"/>
    <col min="13" max="13" width="6.28515625" style="1" customWidth="1"/>
    <col min="14" max="14" width="15.5703125" style="30" customWidth="1"/>
    <col min="15" max="15" width="6.7109375" style="16" customWidth="1"/>
    <col min="16" max="23" width="0" style="1" hidden="1" customWidth="1"/>
    <col min="24" max="26" width="16" style="1" customWidth="1"/>
    <col min="27" max="253" width="9.140625" style="1" customWidth="1"/>
    <col min="254" max="16384" width="9.140625" style="1"/>
  </cols>
  <sheetData>
    <row r="1" spans="1:32" ht="18.75" x14ac:dyDescent="0.3">
      <c r="A1" s="1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1" t="s">
        <v>51</v>
      </c>
      <c r="O1" s="72"/>
      <c r="P1" s="70"/>
      <c r="Q1" s="70"/>
      <c r="R1" s="70"/>
      <c r="S1" s="70"/>
      <c r="T1" s="70"/>
      <c r="U1" s="70"/>
      <c r="V1" s="70"/>
      <c r="W1" s="70"/>
      <c r="X1" s="70"/>
    </row>
    <row r="2" spans="1:32" ht="18.75" x14ac:dyDescent="0.3">
      <c r="A2" s="1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 t="s">
        <v>54</v>
      </c>
      <c r="O2" s="72"/>
      <c r="P2" s="70"/>
      <c r="Q2" s="70"/>
      <c r="R2" s="70"/>
      <c r="S2" s="70"/>
      <c r="T2" s="70"/>
      <c r="U2" s="70"/>
      <c r="V2" s="70"/>
      <c r="W2" s="70"/>
      <c r="X2" s="70"/>
    </row>
    <row r="3" spans="1:32" ht="18.75" x14ac:dyDescent="0.3">
      <c r="A3" s="1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 t="s">
        <v>44</v>
      </c>
      <c r="O3" s="72"/>
      <c r="P3" s="70"/>
      <c r="Q3" s="70"/>
      <c r="R3" s="70"/>
      <c r="S3" s="70"/>
      <c r="T3" s="70"/>
      <c r="U3" s="70"/>
      <c r="V3" s="70"/>
      <c r="W3" s="70"/>
      <c r="X3" s="70"/>
    </row>
    <row r="4" spans="1:32" ht="18.600000000000001" customHeight="1" x14ac:dyDescent="0.3">
      <c r="A4" s="1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3" t="s">
        <v>75</v>
      </c>
      <c r="O4" s="72"/>
      <c r="P4" s="70"/>
      <c r="Q4" s="70"/>
      <c r="R4" s="70"/>
      <c r="S4" s="70"/>
      <c r="T4" s="70"/>
      <c r="U4" s="70"/>
      <c r="V4" s="70"/>
      <c r="W4" s="70"/>
      <c r="X4" s="70"/>
    </row>
    <row r="5" spans="1:32" ht="8.4499999999999993" customHeight="1" x14ac:dyDescent="0.3">
      <c r="A5" s="1"/>
      <c r="B5" s="74"/>
      <c r="C5" s="74"/>
      <c r="D5" s="74"/>
      <c r="E5" s="74"/>
      <c r="F5" s="74"/>
      <c r="G5" s="74"/>
      <c r="H5" s="74"/>
      <c r="I5" s="74"/>
      <c r="J5" s="10"/>
      <c r="K5" s="11"/>
      <c r="L5" s="11"/>
      <c r="M5" s="11"/>
      <c r="N5" s="33"/>
      <c r="O5" s="12"/>
      <c r="P5" s="11"/>
      <c r="Q5" s="10"/>
      <c r="R5" s="11"/>
      <c r="S5" s="74"/>
      <c r="T5" s="74"/>
      <c r="U5" s="74"/>
      <c r="V5" s="74"/>
      <c r="W5" s="75"/>
      <c r="X5" s="75"/>
    </row>
    <row r="6" spans="1:32" ht="44.25" customHeight="1" x14ac:dyDescent="0.2">
      <c r="A6" s="1"/>
      <c r="B6" s="129" t="s">
        <v>73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</row>
    <row r="7" spans="1:32" ht="16.5" customHeight="1" thickBot="1" x14ac:dyDescent="0.3">
      <c r="A7" s="25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88"/>
      <c r="O7" s="70"/>
      <c r="P7" s="70"/>
      <c r="Q7" s="70"/>
      <c r="R7" s="70"/>
      <c r="S7" s="70"/>
      <c r="T7" s="70"/>
      <c r="U7" s="70"/>
      <c r="V7" s="70"/>
      <c r="W7" s="70"/>
      <c r="X7" s="70" t="s">
        <v>43</v>
      </c>
      <c r="Y7" s="2"/>
      <c r="Z7" s="32"/>
      <c r="AA7" s="32"/>
      <c r="AB7" s="36"/>
      <c r="AC7" s="36"/>
      <c r="AD7" s="36"/>
      <c r="AE7" s="36"/>
      <c r="AF7" s="36"/>
    </row>
    <row r="8" spans="1:32" ht="36.75" customHeight="1" x14ac:dyDescent="0.2">
      <c r="A8" s="17"/>
      <c r="B8" s="130" t="s">
        <v>39</v>
      </c>
      <c r="C8" s="131"/>
      <c r="D8" s="131"/>
      <c r="E8" s="131"/>
      <c r="F8" s="131"/>
      <c r="G8" s="131"/>
      <c r="H8" s="131"/>
      <c r="I8" s="131"/>
      <c r="J8" s="131"/>
      <c r="K8" s="56" t="s">
        <v>37</v>
      </c>
      <c r="L8" s="56" t="s">
        <v>36</v>
      </c>
      <c r="M8" s="56" t="s">
        <v>35</v>
      </c>
      <c r="N8" s="89" t="s">
        <v>34</v>
      </c>
      <c r="O8" s="57" t="s">
        <v>33</v>
      </c>
      <c r="P8" s="56" t="s">
        <v>32</v>
      </c>
      <c r="Q8" s="56" t="s">
        <v>31</v>
      </c>
      <c r="R8" s="56" t="s">
        <v>30</v>
      </c>
      <c r="S8" s="56" t="s">
        <v>29</v>
      </c>
      <c r="T8" s="56" t="s">
        <v>28</v>
      </c>
      <c r="U8" s="56" t="s">
        <v>27</v>
      </c>
      <c r="V8" s="56" t="s">
        <v>26</v>
      </c>
      <c r="W8" s="58"/>
      <c r="X8" s="101" t="s">
        <v>69</v>
      </c>
      <c r="Y8" s="101" t="s">
        <v>70</v>
      </c>
      <c r="Z8" s="101" t="s">
        <v>71</v>
      </c>
    </row>
    <row r="9" spans="1:32" ht="24" customHeight="1" x14ac:dyDescent="0.3">
      <c r="A9" s="41"/>
      <c r="B9" s="117" t="s">
        <v>24</v>
      </c>
      <c r="C9" s="118"/>
      <c r="D9" s="118"/>
      <c r="E9" s="118"/>
      <c r="F9" s="118"/>
      <c r="G9" s="118"/>
      <c r="H9" s="118"/>
      <c r="I9" s="118"/>
      <c r="J9" s="118"/>
      <c r="K9" s="43">
        <v>100</v>
      </c>
      <c r="L9" s="44">
        <v>1</v>
      </c>
      <c r="M9" s="44">
        <v>0</v>
      </c>
      <c r="N9" s="76">
        <v>0</v>
      </c>
      <c r="O9" s="13">
        <v>0</v>
      </c>
      <c r="P9" s="8"/>
      <c r="Q9" s="45">
        <v>0</v>
      </c>
      <c r="R9" s="115"/>
      <c r="S9" s="115"/>
      <c r="T9" s="115"/>
      <c r="U9" s="115"/>
      <c r="V9" s="37">
        <v>0</v>
      </c>
      <c r="W9" s="46">
        <v>0</v>
      </c>
      <c r="X9" s="102">
        <f>X10+X14</f>
        <v>1981000</v>
      </c>
      <c r="Y9" s="102">
        <f>Y10+Y14</f>
        <v>1981000</v>
      </c>
      <c r="Z9" s="102">
        <f>Z10+Z14</f>
        <v>2023400</v>
      </c>
    </row>
    <row r="10" spans="1:32" ht="77.25" customHeight="1" x14ac:dyDescent="0.3">
      <c r="A10" s="41"/>
      <c r="B10" s="27"/>
      <c r="C10" s="19"/>
      <c r="D10" s="114" t="s">
        <v>23</v>
      </c>
      <c r="E10" s="114"/>
      <c r="F10" s="114"/>
      <c r="G10" s="114"/>
      <c r="H10" s="114"/>
      <c r="I10" s="114"/>
      <c r="J10" s="114"/>
      <c r="K10" s="43">
        <v>102</v>
      </c>
      <c r="L10" s="44">
        <v>1</v>
      </c>
      <c r="M10" s="44">
        <v>2</v>
      </c>
      <c r="N10" s="76">
        <v>0</v>
      </c>
      <c r="O10" s="13">
        <v>0</v>
      </c>
      <c r="P10" s="8"/>
      <c r="Q10" s="45">
        <v>0</v>
      </c>
      <c r="R10" s="115"/>
      <c r="S10" s="115"/>
      <c r="T10" s="115"/>
      <c r="U10" s="115"/>
      <c r="V10" s="37">
        <v>0</v>
      </c>
      <c r="W10" s="46">
        <v>0</v>
      </c>
      <c r="X10" s="102">
        <f>X11</f>
        <v>734000</v>
      </c>
      <c r="Y10" s="102">
        <f t="shared" ref="Y10:Z12" si="0">Y11</f>
        <v>734000</v>
      </c>
      <c r="Z10" s="102">
        <f t="shared" si="0"/>
        <v>734000</v>
      </c>
    </row>
    <row r="11" spans="1:32" ht="40.5" customHeight="1" x14ac:dyDescent="0.3">
      <c r="A11" s="41"/>
      <c r="B11" s="27"/>
      <c r="C11" s="19"/>
      <c r="D11" s="29"/>
      <c r="E11" s="116" t="s">
        <v>5</v>
      </c>
      <c r="F11" s="116"/>
      <c r="G11" s="116"/>
      <c r="H11" s="116"/>
      <c r="I11" s="116"/>
      <c r="J11" s="116"/>
      <c r="K11" s="43">
        <v>102</v>
      </c>
      <c r="L11" s="47">
        <v>1</v>
      </c>
      <c r="M11" s="47">
        <v>2</v>
      </c>
      <c r="N11" s="77">
        <v>7700000000</v>
      </c>
      <c r="O11" s="14">
        <v>0</v>
      </c>
      <c r="P11" s="8"/>
      <c r="Q11" s="45">
        <v>0</v>
      </c>
      <c r="R11" s="111"/>
      <c r="S11" s="111"/>
      <c r="T11" s="111"/>
      <c r="U11" s="111"/>
      <c r="V11" s="37">
        <v>0</v>
      </c>
      <c r="W11" s="46">
        <v>0</v>
      </c>
      <c r="X11" s="103">
        <f>X12</f>
        <v>734000</v>
      </c>
      <c r="Y11" s="103">
        <f t="shared" si="0"/>
        <v>734000</v>
      </c>
      <c r="Z11" s="103">
        <f t="shared" si="0"/>
        <v>734000</v>
      </c>
    </row>
    <row r="12" spans="1:32" ht="31.5" customHeight="1" x14ac:dyDescent="0.3">
      <c r="A12" s="41"/>
      <c r="B12" s="27"/>
      <c r="C12" s="19"/>
      <c r="D12" s="29"/>
      <c r="E12" s="28"/>
      <c r="F12" s="116" t="s">
        <v>22</v>
      </c>
      <c r="G12" s="116"/>
      <c r="H12" s="116"/>
      <c r="I12" s="116"/>
      <c r="J12" s="116"/>
      <c r="K12" s="43">
        <v>102</v>
      </c>
      <c r="L12" s="47">
        <v>1</v>
      </c>
      <c r="M12" s="47">
        <v>2</v>
      </c>
      <c r="N12" s="77">
        <v>7700010010</v>
      </c>
      <c r="O12" s="14">
        <v>0</v>
      </c>
      <c r="P12" s="8"/>
      <c r="Q12" s="45">
        <v>0</v>
      </c>
      <c r="R12" s="111"/>
      <c r="S12" s="111"/>
      <c r="T12" s="111"/>
      <c r="U12" s="111"/>
      <c r="V12" s="37">
        <v>0</v>
      </c>
      <c r="W12" s="46">
        <v>0</v>
      </c>
      <c r="X12" s="103">
        <f>X13</f>
        <v>734000</v>
      </c>
      <c r="Y12" s="103">
        <f t="shared" si="0"/>
        <v>734000</v>
      </c>
      <c r="Z12" s="103">
        <f t="shared" si="0"/>
        <v>734000</v>
      </c>
    </row>
    <row r="13" spans="1:32" ht="33.6" customHeight="1" x14ac:dyDescent="0.3">
      <c r="A13" s="41"/>
      <c r="B13" s="27"/>
      <c r="C13" s="19"/>
      <c r="D13" s="29"/>
      <c r="E13" s="28"/>
      <c r="F13" s="28"/>
      <c r="G13" s="112" t="s">
        <v>50</v>
      </c>
      <c r="H13" s="116"/>
      <c r="I13" s="116"/>
      <c r="J13" s="116"/>
      <c r="K13" s="43">
        <v>102</v>
      </c>
      <c r="L13" s="47">
        <v>1</v>
      </c>
      <c r="M13" s="47">
        <v>2</v>
      </c>
      <c r="N13" s="77">
        <v>7700010010</v>
      </c>
      <c r="O13" s="14">
        <v>120</v>
      </c>
      <c r="P13" s="8"/>
      <c r="Q13" s="45">
        <v>10000</v>
      </c>
      <c r="R13" s="111"/>
      <c r="S13" s="111"/>
      <c r="T13" s="111"/>
      <c r="U13" s="111"/>
      <c r="V13" s="37">
        <v>0</v>
      </c>
      <c r="W13" s="46">
        <v>0</v>
      </c>
      <c r="X13" s="103">
        <v>734000</v>
      </c>
      <c r="Y13" s="103">
        <v>734000</v>
      </c>
      <c r="Z13" s="103">
        <v>734000</v>
      </c>
    </row>
    <row r="14" spans="1:32" ht="61.9" customHeight="1" x14ac:dyDescent="0.3">
      <c r="A14" s="41"/>
      <c r="B14" s="27"/>
      <c r="C14" s="19"/>
      <c r="D14" s="114" t="s">
        <v>21</v>
      </c>
      <c r="E14" s="114"/>
      <c r="F14" s="114"/>
      <c r="G14" s="114"/>
      <c r="H14" s="114"/>
      <c r="I14" s="114"/>
      <c r="J14" s="114"/>
      <c r="K14" s="43">
        <v>104</v>
      </c>
      <c r="L14" s="44">
        <v>1</v>
      </c>
      <c r="M14" s="44">
        <v>4</v>
      </c>
      <c r="N14" s="76">
        <v>0</v>
      </c>
      <c r="O14" s="13">
        <v>0</v>
      </c>
      <c r="P14" s="8"/>
      <c r="Q14" s="45">
        <v>0</v>
      </c>
      <c r="R14" s="115"/>
      <c r="S14" s="115"/>
      <c r="T14" s="115"/>
      <c r="U14" s="115"/>
      <c r="V14" s="37">
        <v>0</v>
      </c>
      <c r="W14" s="46">
        <v>0</v>
      </c>
      <c r="X14" s="102">
        <f t="shared" ref="X14:Z15" si="1">X15</f>
        <v>1247000</v>
      </c>
      <c r="Y14" s="102">
        <f t="shared" si="1"/>
        <v>1247000</v>
      </c>
      <c r="Z14" s="102">
        <f t="shared" si="1"/>
        <v>1289400</v>
      </c>
    </row>
    <row r="15" spans="1:32" ht="25.9" customHeight="1" x14ac:dyDescent="0.3">
      <c r="A15" s="41"/>
      <c r="B15" s="27"/>
      <c r="C15" s="19"/>
      <c r="D15" s="29"/>
      <c r="E15" s="116" t="s">
        <v>5</v>
      </c>
      <c r="F15" s="116"/>
      <c r="G15" s="116"/>
      <c r="H15" s="116"/>
      <c r="I15" s="116"/>
      <c r="J15" s="116"/>
      <c r="K15" s="43">
        <v>104</v>
      </c>
      <c r="L15" s="47">
        <v>1</v>
      </c>
      <c r="M15" s="47">
        <v>4</v>
      </c>
      <c r="N15" s="77">
        <v>7700000000</v>
      </c>
      <c r="O15" s="14">
        <v>0</v>
      </c>
      <c r="P15" s="8"/>
      <c r="Q15" s="45">
        <v>0</v>
      </c>
      <c r="R15" s="111"/>
      <c r="S15" s="111"/>
      <c r="T15" s="111"/>
      <c r="U15" s="111"/>
      <c r="V15" s="37">
        <v>0</v>
      </c>
      <c r="W15" s="46">
        <v>0</v>
      </c>
      <c r="X15" s="103">
        <f t="shared" si="1"/>
        <v>1247000</v>
      </c>
      <c r="Y15" s="103">
        <f t="shared" si="1"/>
        <v>1247000</v>
      </c>
      <c r="Z15" s="103">
        <f t="shared" si="1"/>
        <v>1289400</v>
      </c>
    </row>
    <row r="16" spans="1:32" ht="18" customHeight="1" x14ac:dyDescent="0.3">
      <c r="A16" s="41"/>
      <c r="B16" s="27"/>
      <c r="C16" s="19"/>
      <c r="D16" s="29"/>
      <c r="E16" s="28"/>
      <c r="F16" s="116" t="s">
        <v>20</v>
      </c>
      <c r="G16" s="116"/>
      <c r="H16" s="116"/>
      <c r="I16" s="116"/>
      <c r="J16" s="116"/>
      <c r="K16" s="43">
        <v>104</v>
      </c>
      <c r="L16" s="47">
        <v>1</v>
      </c>
      <c r="M16" s="47">
        <v>4</v>
      </c>
      <c r="N16" s="77">
        <v>7700010020</v>
      </c>
      <c r="O16" s="14">
        <v>0</v>
      </c>
      <c r="P16" s="8"/>
      <c r="Q16" s="45">
        <v>0</v>
      </c>
      <c r="R16" s="111"/>
      <c r="S16" s="111"/>
      <c r="T16" s="111"/>
      <c r="U16" s="111"/>
      <c r="V16" s="37">
        <v>0</v>
      </c>
      <c r="W16" s="46">
        <v>0</v>
      </c>
      <c r="X16" s="103">
        <f>X17+X18+X19+X20</f>
        <v>1247000</v>
      </c>
      <c r="Y16" s="103">
        <f>Y17+Y18+Y19+Y20</f>
        <v>1247000</v>
      </c>
      <c r="Z16" s="103">
        <f>Z17+Z18+Z19+Z20</f>
        <v>1289400</v>
      </c>
    </row>
    <row r="17" spans="1:26" ht="25.9" customHeight="1" x14ac:dyDescent="0.3">
      <c r="A17" s="41"/>
      <c r="B17" s="27"/>
      <c r="C17" s="19"/>
      <c r="D17" s="29"/>
      <c r="E17" s="28"/>
      <c r="F17" s="28"/>
      <c r="G17" s="116" t="s">
        <v>50</v>
      </c>
      <c r="H17" s="116"/>
      <c r="I17" s="116"/>
      <c r="J17" s="116"/>
      <c r="K17" s="43">
        <v>104</v>
      </c>
      <c r="L17" s="47">
        <v>1</v>
      </c>
      <c r="M17" s="47">
        <v>4</v>
      </c>
      <c r="N17" s="77">
        <v>7700010020</v>
      </c>
      <c r="O17" s="14">
        <v>120</v>
      </c>
      <c r="P17" s="8"/>
      <c r="Q17" s="45">
        <v>10000</v>
      </c>
      <c r="R17" s="111"/>
      <c r="S17" s="111"/>
      <c r="T17" s="111"/>
      <c r="U17" s="111"/>
      <c r="V17" s="37">
        <v>0</v>
      </c>
      <c r="W17" s="46">
        <v>0</v>
      </c>
      <c r="X17" s="103">
        <v>846300</v>
      </c>
      <c r="Y17" s="103">
        <v>846300</v>
      </c>
      <c r="Z17" s="103">
        <v>846300</v>
      </c>
    </row>
    <row r="18" spans="1:26" ht="33.6" customHeight="1" x14ac:dyDescent="0.3">
      <c r="A18" s="41"/>
      <c r="B18" s="27"/>
      <c r="C18" s="19"/>
      <c r="D18" s="29"/>
      <c r="E18" s="28"/>
      <c r="F18" s="28"/>
      <c r="G18" s="116" t="s">
        <v>47</v>
      </c>
      <c r="H18" s="116"/>
      <c r="I18" s="116"/>
      <c r="J18" s="116"/>
      <c r="K18" s="43">
        <v>104</v>
      </c>
      <c r="L18" s="47">
        <v>1</v>
      </c>
      <c r="M18" s="47">
        <v>4</v>
      </c>
      <c r="N18" s="77">
        <v>7700010020</v>
      </c>
      <c r="O18" s="14">
        <v>240</v>
      </c>
      <c r="P18" s="8"/>
      <c r="Q18" s="45">
        <v>10000</v>
      </c>
      <c r="R18" s="111"/>
      <c r="S18" s="111"/>
      <c r="T18" s="111"/>
      <c r="U18" s="111"/>
      <c r="V18" s="37">
        <v>0</v>
      </c>
      <c r="W18" s="46">
        <v>0</v>
      </c>
      <c r="X18" s="103">
        <v>389600</v>
      </c>
      <c r="Y18" s="103">
        <v>389600</v>
      </c>
      <c r="Z18" s="103">
        <v>432000</v>
      </c>
    </row>
    <row r="19" spans="1:26" ht="22.15" customHeight="1" x14ac:dyDescent="0.3">
      <c r="A19" s="41"/>
      <c r="B19" s="27"/>
      <c r="C19" s="19"/>
      <c r="D19" s="29"/>
      <c r="E19" s="28"/>
      <c r="F19" s="28"/>
      <c r="G19" s="116" t="s">
        <v>2</v>
      </c>
      <c r="H19" s="116"/>
      <c r="I19" s="116"/>
      <c r="J19" s="116"/>
      <c r="K19" s="43">
        <v>104</v>
      </c>
      <c r="L19" s="47">
        <v>1</v>
      </c>
      <c r="M19" s="47">
        <v>4</v>
      </c>
      <c r="N19" s="77">
        <v>7700010020</v>
      </c>
      <c r="O19" s="14" t="s">
        <v>1</v>
      </c>
      <c r="P19" s="8"/>
      <c r="Q19" s="45">
        <v>10000</v>
      </c>
      <c r="R19" s="111"/>
      <c r="S19" s="111"/>
      <c r="T19" s="111"/>
      <c r="U19" s="111"/>
      <c r="V19" s="37">
        <v>0</v>
      </c>
      <c r="W19" s="46">
        <v>0</v>
      </c>
      <c r="X19" s="103">
        <v>6100</v>
      </c>
      <c r="Y19" s="103">
        <v>6100</v>
      </c>
      <c r="Z19" s="103">
        <v>6100</v>
      </c>
    </row>
    <row r="20" spans="1:26" ht="25.9" customHeight="1" x14ac:dyDescent="0.3">
      <c r="A20" s="41"/>
      <c r="B20" s="27"/>
      <c r="C20" s="19"/>
      <c r="D20" s="29"/>
      <c r="E20" s="28"/>
      <c r="F20" s="28"/>
      <c r="G20" s="116" t="s">
        <v>18</v>
      </c>
      <c r="H20" s="116"/>
      <c r="I20" s="116"/>
      <c r="J20" s="116"/>
      <c r="K20" s="43">
        <v>104</v>
      </c>
      <c r="L20" s="47">
        <v>1</v>
      </c>
      <c r="M20" s="47">
        <v>4</v>
      </c>
      <c r="N20" s="77">
        <v>7700010020</v>
      </c>
      <c r="O20" s="14">
        <v>850</v>
      </c>
      <c r="P20" s="8"/>
      <c r="Q20" s="45">
        <v>10000</v>
      </c>
      <c r="R20" s="111"/>
      <c r="S20" s="111"/>
      <c r="T20" s="111"/>
      <c r="U20" s="111"/>
      <c r="V20" s="37">
        <v>0</v>
      </c>
      <c r="W20" s="46">
        <v>0</v>
      </c>
      <c r="X20" s="103">
        <v>5000</v>
      </c>
      <c r="Y20" s="103">
        <v>5000</v>
      </c>
      <c r="Z20" s="103">
        <v>5000</v>
      </c>
    </row>
    <row r="21" spans="1:26" ht="21" customHeight="1" x14ac:dyDescent="0.3">
      <c r="A21" s="41"/>
      <c r="B21" s="117" t="s">
        <v>48</v>
      </c>
      <c r="C21" s="118"/>
      <c r="D21" s="118"/>
      <c r="E21" s="118"/>
      <c r="F21" s="118"/>
      <c r="G21" s="118"/>
      <c r="H21" s="118"/>
      <c r="I21" s="118"/>
      <c r="J21" s="118"/>
      <c r="K21" s="43">
        <v>300</v>
      </c>
      <c r="L21" s="44">
        <v>2</v>
      </c>
      <c r="M21" s="44">
        <v>0</v>
      </c>
      <c r="N21" s="76">
        <v>0</v>
      </c>
      <c r="O21" s="13">
        <v>0</v>
      </c>
      <c r="P21" s="8"/>
      <c r="Q21" s="45">
        <v>0</v>
      </c>
      <c r="R21" s="115"/>
      <c r="S21" s="115"/>
      <c r="T21" s="115"/>
      <c r="U21" s="115"/>
      <c r="V21" s="37">
        <v>0</v>
      </c>
      <c r="W21" s="46">
        <v>0</v>
      </c>
      <c r="X21" s="102">
        <f>X22</f>
        <v>67610</v>
      </c>
      <c r="Y21" s="102">
        <f t="shared" ref="Y21:Z23" si="2">Y22</f>
        <v>67610</v>
      </c>
      <c r="Z21" s="102">
        <f t="shared" si="2"/>
        <v>67610</v>
      </c>
    </row>
    <row r="22" spans="1:26" ht="22.15" customHeight="1" x14ac:dyDescent="0.3">
      <c r="A22" s="41"/>
      <c r="B22" s="27"/>
      <c r="C22" s="42"/>
      <c r="D22" s="42"/>
      <c r="E22" s="42"/>
      <c r="F22" s="42"/>
      <c r="G22" s="42"/>
      <c r="H22" s="42"/>
      <c r="I22" s="42"/>
      <c r="J22" s="42" t="s">
        <v>49</v>
      </c>
      <c r="K22" s="43"/>
      <c r="L22" s="44">
        <v>2</v>
      </c>
      <c r="M22" s="44">
        <v>3</v>
      </c>
      <c r="N22" s="76">
        <v>0</v>
      </c>
      <c r="O22" s="13">
        <v>0</v>
      </c>
      <c r="P22" s="8"/>
      <c r="Q22" s="45"/>
      <c r="R22" s="26"/>
      <c r="S22" s="26"/>
      <c r="T22" s="26"/>
      <c r="U22" s="26"/>
      <c r="V22" s="37"/>
      <c r="W22" s="46"/>
      <c r="X22" s="102">
        <f>X23</f>
        <v>67610</v>
      </c>
      <c r="Y22" s="102">
        <f t="shared" si="2"/>
        <v>67610</v>
      </c>
      <c r="Z22" s="102">
        <f t="shared" si="2"/>
        <v>67610</v>
      </c>
    </row>
    <row r="23" spans="1:26" ht="24.6" customHeight="1" x14ac:dyDescent="0.3">
      <c r="A23" s="41"/>
      <c r="B23" s="27"/>
      <c r="C23" s="128" t="s">
        <v>5</v>
      </c>
      <c r="D23" s="128"/>
      <c r="E23" s="128"/>
      <c r="F23" s="128"/>
      <c r="G23" s="128"/>
      <c r="H23" s="128"/>
      <c r="I23" s="128"/>
      <c r="J23" s="128"/>
      <c r="K23" s="43"/>
      <c r="L23" s="48">
        <v>2</v>
      </c>
      <c r="M23" s="48">
        <v>3</v>
      </c>
      <c r="N23" s="78">
        <v>7700000000</v>
      </c>
      <c r="O23" s="39">
        <v>0</v>
      </c>
      <c r="P23" s="49"/>
      <c r="Q23" s="50"/>
      <c r="R23" s="40"/>
      <c r="S23" s="40"/>
      <c r="T23" s="40"/>
      <c r="U23" s="40"/>
      <c r="V23" s="40"/>
      <c r="W23" s="51"/>
      <c r="X23" s="104">
        <f>X24</f>
        <v>67610</v>
      </c>
      <c r="Y23" s="104">
        <f t="shared" si="2"/>
        <v>67610</v>
      </c>
      <c r="Z23" s="104">
        <f t="shared" si="2"/>
        <v>67610</v>
      </c>
    </row>
    <row r="24" spans="1:26" ht="33" customHeight="1" x14ac:dyDescent="0.3">
      <c r="A24" s="41"/>
      <c r="B24" s="27"/>
      <c r="C24" s="42"/>
      <c r="D24" s="42"/>
      <c r="E24" s="42"/>
      <c r="F24" s="112" t="s">
        <v>52</v>
      </c>
      <c r="G24" s="116"/>
      <c r="H24" s="116"/>
      <c r="I24" s="116"/>
      <c r="J24" s="116"/>
      <c r="K24" s="43"/>
      <c r="L24" s="48">
        <v>2</v>
      </c>
      <c r="M24" s="48">
        <v>3</v>
      </c>
      <c r="N24" s="78">
        <v>7700051180</v>
      </c>
      <c r="O24" s="39">
        <v>0</v>
      </c>
      <c r="P24" s="49"/>
      <c r="Q24" s="50"/>
      <c r="R24" s="40"/>
      <c r="S24" s="40"/>
      <c r="T24" s="40"/>
      <c r="U24" s="40"/>
      <c r="V24" s="40"/>
      <c r="W24" s="51"/>
      <c r="X24" s="104">
        <f>X25+X26</f>
        <v>67610</v>
      </c>
      <c r="Y24" s="104">
        <f>Y25+Y26</f>
        <v>67610</v>
      </c>
      <c r="Z24" s="104">
        <f>Z25+Z26</f>
        <v>67610</v>
      </c>
    </row>
    <row r="25" spans="1:26" ht="36" customHeight="1" x14ac:dyDescent="0.3">
      <c r="A25" s="41"/>
      <c r="B25" s="27"/>
      <c r="C25" s="42"/>
      <c r="D25" s="42"/>
      <c r="E25" s="42"/>
      <c r="F25" s="42"/>
      <c r="G25" s="116" t="s">
        <v>50</v>
      </c>
      <c r="H25" s="116"/>
      <c r="I25" s="116"/>
      <c r="J25" s="116"/>
      <c r="K25" s="43"/>
      <c r="L25" s="48">
        <v>2</v>
      </c>
      <c r="M25" s="48">
        <v>3</v>
      </c>
      <c r="N25" s="78">
        <v>7700051180</v>
      </c>
      <c r="O25" s="39">
        <v>120</v>
      </c>
      <c r="P25" s="49"/>
      <c r="Q25" s="50"/>
      <c r="R25" s="40"/>
      <c r="S25" s="40"/>
      <c r="T25" s="40"/>
      <c r="U25" s="40"/>
      <c r="V25" s="40"/>
      <c r="W25" s="51"/>
      <c r="X25" s="104">
        <v>60000</v>
      </c>
      <c r="Y25" s="104">
        <v>60000</v>
      </c>
      <c r="Z25" s="104">
        <v>60000</v>
      </c>
    </row>
    <row r="26" spans="1:26" ht="34.9" customHeight="1" x14ac:dyDescent="0.3">
      <c r="A26" s="41"/>
      <c r="B26" s="27"/>
      <c r="C26" s="19"/>
      <c r="D26" s="112" t="s">
        <v>47</v>
      </c>
      <c r="E26" s="112"/>
      <c r="F26" s="112"/>
      <c r="G26" s="112"/>
      <c r="H26" s="112"/>
      <c r="I26" s="112"/>
      <c r="J26" s="112"/>
      <c r="K26" s="43">
        <v>310</v>
      </c>
      <c r="L26" s="48">
        <v>2</v>
      </c>
      <c r="M26" s="48">
        <v>3</v>
      </c>
      <c r="N26" s="78">
        <v>7700051180</v>
      </c>
      <c r="O26" s="39">
        <v>240</v>
      </c>
      <c r="P26" s="49"/>
      <c r="Q26" s="50">
        <v>0</v>
      </c>
      <c r="R26" s="113"/>
      <c r="S26" s="113"/>
      <c r="T26" s="113"/>
      <c r="U26" s="113"/>
      <c r="V26" s="40">
        <v>0</v>
      </c>
      <c r="W26" s="51">
        <v>0</v>
      </c>
      <c r="X26" s="104">
        <v>7610</v>
      </c>
      <c r="Y26" s="104">
        <v>7610</v>
      </c>
      <c r="Z26" s="104">
        <v>7610</v>
      </c>
    </row>
    <row r="27" spans="1:26" ht="37.15" customHeight="1" x14ac:dyDescent="0.3">
      <c r="A27" s="41"/>
      <c r="B27" s="117" t="s">
        <v>16</v>
      </c>
      <c r="C27" s="118"/>
      <c r="D27" s="118"/>
      <c r="E27" s="118"/>
      <c r="F27" s="118"/>
      <c r="G27" s="118"/>
      <c r="H27" s="118"/>
      <c r="I27" s="118"/>
      <c r="J27" s="118"/>
      <c r="K27" s="43">
        <v>300</v>
      </c>
      <c r="L27" s="44">
        <v>3</v>
      </c>
      <c r="M27" s="44">
        <v>0</v>
      </c>
      <c r="N27" s="76">
        <v>0</v>
      </c>
      <c r="O27" s="13">
        <v>0</v>
      </c>
      <c r="P27" s="8"/>
      <c r="Q27" s="45">
        <v>0</v>
      </c>
      <c r="R27" s="115"/>
      <c r="S27" s="115"/>
      <c r="T27" s="115"/>
      <c r="U27" s="115"/>
      <c r="V27" s="37">
        <v>0</v>
      </c>
      <c r="W27" s="46">
        <v>0</v>
      </c>
      <c r="X27" s="102">
        <f>X28+X32+X36</f>
        <v>42400</v>
      </c>
      <c r="Y27" s="102">
        <f>Y28+Y32+Y36</f>
        <v>42400</v>
      </c>
      <c r="Z27" s="102">
        <f>Z28+Z32+Z36</f>
        <v>42400</v>
      </c>
    </row>
    <row r="28" spans="1:26" ht="20.45" customHeight="1" x14ac:dyDescent="0.3">
      <c r="A28" s="41"/>
      <c r="B28" s="27"/>
      <c r="C28" s="42"/>
      <c r="D28" s="42"/>
      <c r="E28" s="42"/>
      <c r="F28" s="42"/>
      <c r="G28" s="42"/>
      <c r="H28" s="42"/>
      <c r="I28" s="42"/>
      <c r="J28" s="42" t="s">
        <v>45</v>
      </c>
      <c r="K28" s="43"/>
      <c r="L28" s="44">
        <v>3</v>
      </c>
      <c r="M28" s="44">
        <v>4</v>
      </c>
      <c r="N28" s="76">
        <v>0</v>
      </c>
      <c r="O28" s="13">
        <v>0</v>
      </c>
      <c r="P28" s="8"/>
      <c r="Q28" s="45"/>
      <c r="R28" s="26"/>
      <c r="S28" s="26"/>
      <c r="T28" s="26"/>
      <c r="U28" s="26"/>
      <c r="V28" s="37"/>
      <c r="W28" s="46"/>
      <c r="X28" s="102">
        <f t="shared" ref="X28:Z30" si="3">X29</f>
        <v>5400</v>
      </c>
      <c r="Y28" s="102">
        <f t="shared" si="3"/>
        <v>5400</v>
      </c>
      <c r="Z28" s="102">
        <f t="shared" si="3"/>
        <v>5400</v>
      </c>
    </row>
    <row r="29" spans="1:26" ht="27.6" customHeight="1" x14ac:dyDescent="0.3">
      <c r="A29" s="41"/>
      <c r="B29" s="27"/>
      <c r="C29" s="42"/>
      <c r="D29" s="42"/>
      <c r="E29" s="116" t="s">
        <v>5</v>
      </c>
      <c r="F29" s="116"/>
      <c r="G29" s="116"/>
      <c r="H29" s="116"/>
      <c r="I29" s="116"/>
      <c r="J29" s="116"/>
      <c r="K29" s="43"/>
      <c r="L29" s="48">
        <v>3</v>
      </c>
      <c r="M29" s="48">
        <v>4</v>
      </c>
      <c r="N29" s="78">
        <v>7700000000</v>
      </c>
      <c r="O29" s="39">
        <v>0</v>
      </c>
      <c r="P29" s="49"/>
      <c r="Q29" s="50"/>
      <c r="R29" s="40"/>
      <c r="S29" s="40"/>
      <c r="T29" s="40"/>
      <c r="U29" s="40"/>
      <c r="V29" s="40"/>
      <c r="W29" s="51"/>
      <c r="X29" s="104">
        <f t="shared" si="3"/>
        <v>5400</v>
      </c>
      <c r="Y29" s="104">
        <f t="shared" si="3"/>
        <v>5400</v>
      </c>
      <c r="Z29" s="104">
        <f t="shared" si="3"/>
        <v>5400</v>
      </c>
    </row>
    <row r="30" spans="1:26" ht="115.15" customHeight="1" x14ac:dyDescent="0.3">
      <c r="A30" s="41"/>
      <c r="B30" s="27"/>
      <c r="C30" s="42"/>
      <c r="D30" s="42"/>
      <c r="E30" s="42"/>
      <c r="F30" s="112" t="s">
        <v>53</v>
      </c>
      <c r="G30" s="116"/>
      <c r="H30" s="116"/>
      <c r="I30" s="116"/>
      <c r="J30" s="116"/>
      <c r="K30" s="43"/>
      <c r="L30" s="48">
        <v>3</v>
      </c>
      <c r="M30" s="48">
        <v>4</v>
      </c>
      <c r="N30" s="78">
        <v>7700059300</v>
      </c>
      <c r="O30" s="39">
        <v>0</v>
      </c>
      <c r="P30" s="49"/>
      <c r="Q30" s="50"/>
      <c r="R30" s="40"/>
      <c r="S30" s="40"/>
      <c r="T30" s="40"/>
      <c r="U30" s="40"/>
      <c r="V30" s="40"/>
      <c r="W30" s="51"/>
      <c r="X30" s="104">
        <f t="shared" si="3"/>
        <v>5400</v>
      </c>
      <c r="Y30" s="104">
        <f t="shared" si="3"/>
        <v>5400</v>
      </c>
      <c r="Z30" s="104">
        <f t="shared" si="3"/>
        <v>5400</v>
      </c>
    </row>
    <row r="31" spans="1:26" ht="36.6" customHeight="1" x14ac:dyDescent="0.3">
      <c r="A31" s="41"/>
      <c r="B31" s="27"/>
      <c r="C31" s="42"/>
      <c r="D31" s="42"/>
      <c r="E31" s="42"/>
      <c r="F31" s="42"/>
      <c r="G31" s="116" t="s">
        <v>47</v>
      </c>
      <c r="H31" s="116"/>
      <c r="I31" s="116"/>
      <c r="J31" s="116"/>
      <c r="K31" s="43"/>
      <c r="L31" s="48">
        <v>3</v>
      </c>
      <c r="M31" s="48">
        <v>4</v>
      </c>
      <c r="N31" s="78">
        <v>7700059300</v>
      </c>
      <c r="O31" s="39">
        <v>240</v>
      </c>
      <c r="P31" s="49"/>
      <c r="Q31" s="50"/>
      <c r="R31" s="40"/>
      <c r="S31" s="40"/>
      <c r="T31" s="40"/>
      <c r="U31" s="40"/>
      <c r="V31" s="40"/>
      <c r="W31" s="51"/>
      <c r="X31" s="104">
        <v>5400</v>
      </c>
      <c r="Y31" s="104">
        <v>5400</v>
      </c>
      <c r="Z31" s="104">
        <v>5400</v>
      </c>
    </row>
    <row r="32" spans="1:26" ht="21" customHeight="1" x14ac:dyDescent="0.3">
      <c r="A32" s="41"/>
      <c r="B32" s="27"/>
      <c r="C32" s="19"/>
      <c r="D32" s="114" t="s">
        <v>15</v>
      </c>
      <c r="E32" s="114"/>
      <c r="F32" s="114"/>
      <c r="G32" s="114"/>
      <c r="H32" s="114"/>
      <c r="I32" s="114"/>
      <c r="J32" s="114"/>
      <c r="K32" s="43">
        <v>310</v>
      </c>
      <c r="L32" s="44">
        <v>3</v>
      </c>
      <c r="M32" s="44">
        <v>10</v>
      </c>
      <c r="N32" s="76">
        <v>0</v>
      </c>
      <c r="O32" s="13">
        <v>0</v>
      </c>
      <c r="P32" s="8"/>
      <c r="Q32" s="45">
        <v>0</v>
      </c>
      <c r="R32" s="115"/>
      <c r="S32" s="115"/>
      <c r="T32" s="115"/>
      <c r="U32" s="115"/>
      <c r="V32" s="37">
        <v>0</v>
      </c>
      <c r="W32" s="46">
        <v>0</v>
      </c>
      <c r="X32" s="102">
        <f>X33</f>
        <v>33000</v>
      </c>
      <c r="Y32" s="102">
        <f t="shared" ref="Y32:Z34" si="4">Y33</f>
        <v>33000</v>
      </c>
      <c r="Z32" s="102">
        <f t="shared" si="4"/>
        <v>33000</v>
      </c>
    </row>
    <row r="33" spans="1:26" ht="26.45" customHeight="1" x14ac:dyDescent="0.3">
      <c r="A33" s="41"/>
      <c r="B33" s="27"/>
      <c r="C33" s="19"/>
      <c r="D33" s="29"/>
      <c r="E33" s="116" t="s">
        <v>5</v>
      </c>
      <c r="F33" s="116"/>
      <c r="G33" s="116"/>
      <c r="H33" s="116"/>
      <c r="I33" s="116"/>
      <c r="J33" s="116"/>
      <c r="K33" s="43">
        <v>310</v>
      </c>
      <c r="L33" s="47">
        <v>3</v>
      </c>
      <c r="M33" s="47">
        <v>10</v>
      </c>
      <c r="N33" s="77">
        <v>7700000000</v>
      </c>
      <c r="O33" s="14">
        <v>0</v>
      </c>
      <c r="P33" s="8"/>
      <c r="Q33" s="45">
        <v>0</v>
      </c>
      <c r="R33" s="111"/>
      <c r="S33" s="111"/>
      <c r="T33" s="111"/>
      <c r="U33" s="111"/>
      <c r="V33" s="37">
        <v>0</v>
      </c>
      <c r="W33" s="46">
        <v>0</v>
      </c>
      <c r="X33" s="103">
        <f>X34</f>
        <v>33000</v>
      </c>
      <c r="Y33" s="103">
        <f t="shared" si="4"/>
        <v>33000</v>
      </c>
      <c r="Z33" s="103">
        <f t="shared" si="4"/>
        <v>33000</v>
      </c>
    </row>
    <row r="34" spans="1:26" ht="36" customHeight="1" x14ac:dyDescent="0.3">
      <c r="A34" s="41"/>
      <c r="B34" s="27"/>
      <c r="C34" s="19"/>
      <c r="D34" s="29"/>
      <c r="E34" s="28"/>
      <c r="F34" s="116" t="s">
        <v>14</v>
      </c>
      <c r="G34" s="116"/>
      <c r="H34" s="116"/>
      <c r="I34" s="116"/>
      <c r="J34" s="116"/>
      <c r="K34" s="43">
        <v>310</v>
      </c>
      <c r="L34" s="47">
        <v>3</v>
      </c>
      <c r="M34" s="47">
        <v>10</v>
      </c>
      <c r="N34" s="77">
        <v>7700020010</v>
      </c>
      <c r="O34" s="14">
        <v>0</v>
      </c>
      <c r="P34" s="8"/>
      <c r="Q34" s="45">
        <v>0</v>
      </c>
      <c r="R34" s="111"/>
      <c r="S34" s="111"/>
      <c r="T34" s="111"/>
      <c r="U34" s="111"/>
      <c r="V34" s="37">
        <v>0</v>
      </c>
      <c r="W34" s="46">
        <v>0</v>
      </c>
      <c r="X34" s="103">
        <f>X35</f>
        <v>33000</v>
      </c>
      <c r="Y34" s="103">
        <f t="shared" si="4"/>
        <v>33000</v>
      </c>
      <c r="Z34" s="103">
        <f t="shared" si="4"/>
        <v>33000</v>
      </c>
    </row>
    <row r="35" spans="1:26" ht="40.5" customHeight="1" x14ac:dyDescent="0.3">
      <c r="A35" s="41"/>
      <c r="B35" s="27"/>
      <c r="C35" s="19"/>
      <c r="D35" s="29"/>
      <c r="E35" s="28"/>
      <c r="F35" s="28"/>
      <c r="G35" s="116" t="s">
        <v>47</v>
      </c>
      <c r="H35" s="116"/>
      <c r="I35" s="116"/>
      <c r="J35" s="116"/>
      <c r="K35" s="43">
        <v>310</v>
      </c>
      <c r="L35" s="47">
        <v>3</v>
      </c>
      <c r="M35" s="47">
        <v>10</v>
      </c>
      <c r="N35" s="77">
        <v>7700020010</v>
      </c>
      <c r="O35" s="39">
        <v>240</v>
      </c>
      <c r="P35" s="8"/>
      <c r="Q35" s="45">
        <v>10000</v>
      </c>
      <c r="R35" s="111"/>
      <c r="S35" s="111"/>
      <c r="T35" s="111"/>
      <c r="U35" s="111"/>
      <c r="V35" s="37">
        <v>0</v>
      </c>
      <c r="W35" s="46">
        <v>0</v>
      </c>
      <c r="X35" s="103">
        <v>33000</v>
      </c>
      <c r="Y35" s="103">
        <v>33000</v>
      </c>
      <c r="Z35" s="103">
        <v>33000</v>
      </c>
    </row>
    <row r="36" spans="1:26" ht="40.5" customHeight="1" x14ac:dyDescent="0.3">
      <c r="A36" s="41"/>
      <c r="B36" s="27"/>
      <c r="C36" s="19"/>
      <c r="D36" s="29"/>
      <c r="E36" s="28"/>
      <c r="F36" s="28"/>
      <c r="G36" s="28"/>
      <c r="H36" s="28"/>
      <c r="I36" s="28"/>
      <c r="J36" s="38" t="s">
        <v>72</v>
      </c>
      <c r="K36" s="43"/>
      <c r="L36" s="47">
        <v>3</v>
      </c>
      <c r="M36" s="47">
        <v>14</v>
      </c>
      <c r="N36" s="77">
        <v>7700020040</v>
      </c>
      <c r="O36" s="39">
        <v>240</v>
      </c>
      <c r="P36" s="8"/>
      <c r="Q36" s="45">
        <v>10000</v>
      </c>
      <c r="R36" s="111"/>
      <c r="S36" s="111"/>
      <c r="T36" s="111"/>
      <c r="U36" s="111"/>
      <c r="V36" s="37">
        <v>0</v>
      </c>
      <c r="W36" s="46">
        <v>0</v>
      </c>
      <c r="X36" s="103">
        <v>4000</v>
      </c>
      <c r="Y36" s="103">
        <v>4000</v>
      </c>
      <c r="Z36" s="103">
        <v>4000</v>
      </c>
    </row>
    <row r="37" spans="1:26" ht="24" customHeight="1" x14ac:dyDescent="0.3">
      <c r="A37" s="41"/>
      <c r="B37" s="117" t="s">
        <v>13</v>
      </c>
      <c r="C37" s="118"/>
      <c r="D37" s="118"/>
      <c r="E37" s="118"/>
      <c r="F37" s="118"/>
      <c r="G37" s="118"/>
      <c r="H37" s="118"/>
      <c r="I37" s="118"/>
      <c r="J37" s="118"/>
      <c r="K37" s="43">
        <v>400</v>
      </c>
      <c r="L37" s="44">
        <v>4</v>
      </c>
      <c r="M37" s="44">
        <v>0</v>
      </c>
      <c r="N37" s="76">
        <v>0</v>
      </c>
      <c r="O37" s="13">
        <v>0</v>
      </c>
      <c r="P37" s="8"/>
      <c r="Q37" s="45">
        <v>0</v>
      </c>
      <c r="R37" s="115"/>
      <c r="S37" s="115"/>
      <c r="T37" s="115"/>
      <c r="U37" s="115"/>
      <c r="V37" s="37">
        <v>0</v>
      </c>
      <c r="W37" s="46">
        <v>0</v>
      </c>
      <c r="X37" s="102">
        <f t="shared" ref="X37:Z40" si="5">X38</f>
        <v>409000</v>
      </c>
      <c r="Y37" s="102">
        <f t="shared" si="5"/>
        <v>403000</v>
      </c>
      <c r="Z37" s="102">
        <f t="shared" si="5"/>
        <v>453000</v>
      </c>
    </row>
    <row r="38" spans="1:26" ht="24" customHeight="1" x14ac:dyDescent="0.3">
      <c r="A38" s="41"/>
      <c r="B38" s="27"/>
      <c r="C38" s="19"/>
      <c r="D38" s="114" t="s">
        <v>12</v>
      </c>
      <c r="E38" s="114"/>
      <c r="F38" s="114"/>
      <c r="G38" s="114"/>
      <c r="H38" s="114"/>
      <c r="I38" s="114"/>
      <c r="J38" s="114"/>
      <c r="K38" s="43">
        <v>409</v>
      </c>
      <c r="L38" s="44">
        <v>4</v>
      </c>
      <c r="M38" s="44">
        <v>9</v>
      </c>
      <c r="N38" s="76">
        <v>0</v>
      </c>
      <c r="O38" s="13">
        <v>0</v>
      </c>
      <c r="P38" s="8"/>
      <c r="Q38" s="45">
        <v>0</v>
      </c>
      <c r="R38" s="115"/>
      <c r="S38" s="115"/>
      <c r="T38" s="115"/>
      <c r="U38" s="115"/>
      <c r="V38" s="37">
        <v>0</v>
      </c>
      <c r="W38" s="46">
        <v>0</v>
      </c>
      <c r="X38" s="102">
        <f t="shared" si="5"/>
        <v>409000</v>
      </c>
      <c r="Y38" s="102">
        <f t="shared" si="5"/>
        <v>403000</v>
      </c>
      <c r="Z38" s="102">
        <f t="shared" si="5"/>
        <v>453000</v>
      </c>
    </row>
    <row r="39" spans="1:26" ht="24.6" customHeight="1" x14ac:dyDescent="0.3">
      <c r="A39" s="41"/>
      <c r="B39" s="27"/>
      <c r="C39" s="19"/>
      <c r="D39" s="29"/>
      <c r="E39" s="116" t="s">
        <v>5</v>
      </c>
      <c r="F39" s="116"/>
      <c r="G39" s="116"/>
      <c r="H39" s="116"/>
      <c r="I39" s="116"/>
      <c r="J39" s="116"/>
      <c r="K39" s="43">
        <v>409</v>
      </c>
      <c r="L39" s="47">
        <v>4</v>
      </c>
      <c r="M39" s="47">
        <v>9</v>
      </c>
      <c r="N39" s="77">
        <v>7700000000</v>
      </c>
      <c r="O39" s="14">
        <v>0</v>
      </c>
      <c r="P39" s="8"/>
      <c r="Q39" s="45">
        <v>0</v>
      </c>
      <c r="R39" s="111"/>
      <c r="S39" s="111"/>
      <c r="T39" s="111"/>
      <c r="U39" s="111"/>
      <c r="V39" s="37">
        <v>0</v>
      </c>
      <c r="W39" s="46">
        <v>0</v>
      </c>
      <c r="X39" s="103">
        <f t="shared" si="5"/>
        <v>409000</v>
      </c>
      <c r="Y39" s="103">
        <f t="shared" si="5"/>
        <v>403000</v>
      </c>
      <c r="Z39" s="103">
        <f t="shared" si="5"/>
        <v>453000</v>
      </c>
    </row>
    <row r="40" spans="1:26" ht="40.15" customHeight="1" x14ac:dyDescent="0.3">
      <c r="A40" s="41"/>
      <c r="B40" s="27"/>
      <c r="C40" s="19"/>
      <c r="D40" s="29"/>
      <c r="E40" s="28"/>
      <c r="F40" s="116" t="s">
        <v>11</v>
      </c>
      <c r="G40" s="116"/>
      <c r="H40" s="116"/>
      <c r="I40" s="116"/>
      <c r="J40" s="116"/>
      <c r="K40" s="43">
        <v>409</v>
      </c>
      <c r="L40" s="47">
        <v>4</v>
      </c>
      <c r="M40" s="47">
        <v>9</v>
      </c>
      <c r="N40" s="77">
        <v>7700090080</v>
      </c>
      <c r="O40" s="14">
        <v>0</v>
      </c>
      <c r="P40" s="8"/>
      <c r="Q40" s="45">
        <v>0</v>
      </c>
      <c r="R40" s="111"/>
      <c r="S40" s="111"/>
      <c r="T40" s="111"/>
      <c r="U40" s="111"/>
      <c r="V40" s="37">
        <v>0</v>
      </c>
      <c r="W40" s="46">
        <v>0</v>
      </c>
      <c r="X40" s="103">
        <f t="shared" si="5"/>
        <v>409000</v>
      </c>
      <c r="Y40" s="103">
        <f t="shared" si="5"/>
        <v>403000</v>
      </c>
      <c r="Z40" s="103">
        <f t="shared" si="5"/>
        <v>453000</v>
      </c>
    </row>
    <row r="41" spans="1:26" ht="35.450000000000003" customHeight="1" x14ac:dyDescent="0.3">
      <c r="A41" s="41"/>
      <c r="B41" s="27"/>
      <c r="C41" s="19"/>
      <c r="D41" s="29"/>
      <c r="E41" s="28"/>
      <c r="F41" s="28"/>
      <c r="G41" s="116" t="s">
        <v>47</v>
      </c>
      <c r="H41" s="116"/>
      <c r="I41" s="116"/>
      <c r="J41" s="116"/>
      <c r="K41" s="43">
        <v>409</v>
      </c>
      <c r="L41" s="47">
        <v>4</v>
      </c>
      <c r="M41" s="47">
        <v>9</v>
      </c>
      <c r="N41" s="77">
        <v>7700090080</v>
      </c>
      <c r="O41" s="14">
        <v>240</v>
      </c>
      <c r="P41" s="8"/>
      <c r="Q41" s="45">
        <v>10000</v>
      </c>
      <c r="R41" s="111"/>
      <c r="S41" s="111"/>
      <c r="T41" s="111"/>
      <c r="U41" s="111"/>
      <c r="V41" s="37">
        <v>0</v>
      </c>
      <c r="W41" s="46">
        <v>0</v>
      </c>
      <c r="X41" s="103">
        <v>409000</v>
      </c>
      <c r="Y41" s="103">
        <v>403000</v>
      </c>
      <c r="Z41" s="103">
        <v>453000</v>
      </c>
    </row>
    <row r="42" spans="1:26" ht="22.9" customHeight="1" x14ac:dyDescent="0.3">
      <c r="A42" s="41"/>
      <c r="B42" s="117" t="s">
        <v>10</v>
      </c>
      <c r="C42" s="118"/>
      <c r="D42" s="118"/>
      <c r="E42" s="118"/>
      <c r="F42" s="118"/>
      <c r="G42" s="118"/>
      <c r="H42" s="118"/>
      <c r="I42" s="118"/>
      <c r="J42" s="118"/>
      <c r="K42" s="43">
        <v>500</v>
      </c>
      <c r="L42" s="44">
        <v>5</v>
      </c>
      <c r="M42" s="44">
        <v>0</v>
      </c>
      <c r="N42" s="76">
        <v>0</v>
      </c>
      <c r="O42" s="13">
        <v>0</v>
      </c>
      <c r="P42" s="8"/>
      <c r="Q42" s="45">
        <v>0</v>
      </c>
      <c r="R42" s="115"/>
      <c r="S42" s="115"/>
      <c r="T42" s="115"/>
      <c r="U42" s="115"/>
      <c r="V42" s="37">
        <v>0</v>
      </c>
      <c r="W42" s="46">
        <v>0</v>
      </c>
      <c r="X42" s="102">
        <f t="shared" ref="X42:Z45" si="6">X43</f>
        <v>54500</v>
      </c>
      <c r="Y42" s="102">
        <f t="shared" si="6"/>
        <v>89900</v>
      </c>
      <c r="Z42" s="102">
        <f t="shared" si="6"/>
        <v>83800</v>
      </c>
    </row>
    <row r="43" spans="1:26" ht="18" customHeight="1" x14ac:dyDescent="0.3">
      <c r="A43" s="41"/>
      <c r="B43" s="27"/>
      <c r="C43" s="19"/>
      <c r="D43" s="114" t="s">
        <v>9</v>
      </c>
      <c r="E43" s="114"/>
      <c r="F43" s="114"/>
      <c r="G43" s="114"/>
      <c r="H43" s="114"/>
      <c r="I43" s="114"/>
      <c r="J43" s="114"/>
      <c r="K43" s="43">
        <v>503</v>
      </c>
      <c r="L43" s="44">
        <v>5</v>
      </c>
      <c r="M43" s="44">
        <v>3</v>
      </c>
      <c r="N43" s="76">
        <v>0</v>
      </c>
      <c r="O43" s="13">
        <v>0</v>
      </c>
      <c r="P43" s="8"/>
      <c r="Q43" s="45">
        <v>0</v>
      </c>
      <c r="R43" s="115"/>
      <c r="S43" s="115"/>
      <c r="T43" s="115"/>
      <c r="U43" s="115"/>
      <c r="V43" s="37">
        <v>0</v>
      </c>
      <c r="W43" s="46">
        <v>0</v>
      </c>
      <c r="X43" s="102">
        <f t="shared" si="6"/>
        <v>54500</v>
      </c>
      <c r="Y43" s="102">
        <f t="shared" si="6"/>
        <v>89900</v>
      </c>
      <c r="Z43" s="102">
        <f t="shared" si="6"/>
        <v>83800</v>
      </c>
    </row>
    <row r="44" spans="1:26" ht="24" customHeight="1" x14ac:dyDescent="0.3">
      <c r="A44" s="41"/>
      <c r="B44" s="27"/>
      <c r="C44" s="19"/>
      <c r="D44" s="29"/>
      <c r="E44" s="116" t="s">
        <v>5</v>
      </c>
      <c r="F44" s="116"/>
      <c r="G44" s="116"/>
      <c r="H44" s="116"/>
      <c r="I44" s="116"/>
      <c r="J44" s="116"/>
      <c r="K44" s="43">
        <v>503</v>
      </c>
      <c r="L44" s="47">
        <v>5</v>
      </c>
      <c r="M44" s="47">
        <v>3</v>
      </c>
      <c r="N44" s="77">
        <v>7700000000</v>
      </c>
      <c r="O44" s="14">
        <v>0</v>
      </c>
      <c r="P44" s="8"/>
      <c r="Q44" s="45">
        <v>0</v>
      </c>
      <c r="R44" s="111"/>
      <c r="S44" s="111"/>
      <c r="T44" s="111"/>
      <c r="U44" s="111"/>
      <c r="V44" s="37">
        <v>0</v>
      </c>
      <c r="W44" s="46">
        <v>0</v>
      </c>
      <c r="X44" s="103">
        <f t="shared" si="6"/>
        <v>54500</v>
      </c>
      <c r="Y44" s="103">
        <f t="shared" si="6"/>
        <v>89900</v>
      </c>
      <c r="Z44" s="103">
        <f t="shared" si="6"/>
        <v>83800</v>
      </c>
    </row>
    <row r="45" spans="1:26" ht="24.6" customHeight="1" x14ac:dyDescent="0.3">
      <c r="A45" s="41"/>
      <c r="B45" s="27"/>
      <c r="C45" s="19"/>
      <c r="D45" s="29"/>
      <c r="E45" s="28"/>
      <c r="F45" s="116" t="s">
        <v>8</v>
      </c>
      <c r="G45" s="116"/>
      <c r="H45" s="116"/>
      <c r="I45" s="116"/>
      <c r="J45" s="116"/>
      <c r="K45" s="43">
        <v>503</v>
      </c>
      <c r="L45" s="47">
        <v>5</v>
      </c>
      <c r="M45" s="47">
        <v>3</v>
      </c>
      <c r="N45" s="77">
        <v>7700090090</v>
      </c>
      <c r="O45" s="14">
        <v>0</v>
      </c>
      <c r="P45" s="8"/>
      <c r="Q45" s="45">
        <v>0</v>
      </c>
      <c r="R45" s="111"/>
      <c r="S45" s="111"/>
      <c r="T45" s="111"/>
      <c r="U45" s="111"/>
      <c r="V45" s="37">
        <v>0</v>
      </c>
      <c r="W45" s="46">
        <v>0</v>
      </c>
      <c r="X45" s="103">
        <f t="shared" si="6"/>
        <v>54500</v>
      </c>
      <c r="Y45" s="103">
        <f t="shared" si="6"/>
        <v>89900</v>
      </c>
      <c r="Z45" s="103">
        <f t="shared" si="6"/>
        <v>83800</v>
      </c>
    </row>
    <row r="46" spans="1:26" ht="34.9" customHeight="1" x14ac:dyDescent="0.3">
      <c r="A46" s="41"/>
      <c r="B46" s="27"/>
      <c r="C46" s="19"/>
      <c r="D46" s="29"/>
      <c r="E46" s="28"/>
      <c r="F46" s="28"/>
      <c r="G46" s="116" t="s">
        <v>47</v>
      </c>
      <c r="H46" s="116"/>
      <c r="I46" s="116"/>
      <c r="J46" s="116"/>
      <c r="K46" s="43">
        <v>503</v>
      </c>
      <c r="L46" s="47">
        <v>5</v>
      </c>
      <c r="M46" s="47">
        <v>3</v>
      </c>
      <c r="N46" s="77">
        <v>7700090090</v>
      </c>
      <c r="O46" s="14">
        <v>240</v>
      </c>
      <c r="P46" s="8"/>
      <c r="Q46" s="45">
        <v>10000</v>
      </c>
      <c r="R46" s="111"/>
      <c r="S46" s="111"/>
      <c r="T46" s="111"/>
      <c r="U46" s="111"/>
      <c r="V46" s="37">
        <v>0</v>
      </c>
      <c r="W46" s="46">
        <v>0</v>
      </c>
      <c r="X46" s="103">
        <v>54500</v>
      </c>
      <c r="Y46" s="103">
        <v>89900</v>
      </c>
      <c r="Z46" s="103">
        <v>83800</v>
      </c>
    </row>
    <row r="47" spans="1:26" ht="22.9" customHeight="1" x14ac:dyDescent="0.3">
      <c r="A47" s="41"/>
      <c r="B47" s="117" t="s">
        <v>7</v>
      </c>
      <c r="C47" s="118"/>
      <c r="D47" s="118"/>
      <c r="E47" s="118"/>
      <c r="F47" s="118"/>
      <c r="G47" s="118"/>
      <c r="H47" s="118"/>
      <c r="I47" s="118"/>
      <c r="J47" s="118"/>
      <c r="K47" s="43">
        <v>800</v>
      </c>
      <c r="L47" s="44">
        <v>8</v>
      </c>
      <c r="M47" s="44">
        <v>0</v>
      </c>
      <c r="N47" s="76">
        <v>0</v>
      </c>
      <c r="O47" s="13">
        <v>0</v>
      </c>
      <c r="P47" s="8"/>
      <c r="Q47" s="45">
        <v>0</v>
      </c>
      <c r="R47" s="115"/>
      <c r="S47" s="115"/>
      <c r="T47" s="115"/>
      <c r="U47" s="115"/>
      <c r="V47" s="37">
        <v>0</v>
      </c>
      <c r="W47" s="46">
        <v>0</v>
      </c>
      <c r="X47" s="102">
        <f t="shared" ref="X47:Z49" si="7">X48</f>
        <v>926900</v>
      </c>
      <c r="Y47" s="102">
        <f t="shared" si="7"/>
        <v>926900</v>
      </c>
      <c r="Z47" s="102">
        <f t="shared" si="7"/>
        <v>926900</v>
      </c>
    </row>
    <row r="48" spans="1:26" ht="18" customHeight="1" x14ac:dyDescent="0.3">
      <c r="A48" s="41"/>
      <c r="B48" s="27"/>
      <c r="C48" s="19"/>
      <c r="D48" s="114" t="s">
        <v>6</v>
      </c>
      <c r="E48" s="114"/>
      <c r="F48" s="114"/>
      <c r="G48" s="114"/>
      <c r="H48" s="114"/>
      <c r="I48" s="114"/>
      <c r="J48" s="114"/>
      <c r="K48" s="43">
        <v>801</v>
      </c>
      <c r="L48" s="44">
        <v>8</v>
      </c>
      <c r="M48" s="44">
        <v>1</v>
      </c>
      <c r="N48" s="76">
        <v>0</v>
      </c>
      <c r="O48" s="13">
        <v>0</v>
      </c>
      <c r="P48" s="8"/>
      <c r="Q48" s="45">
        <v>0</v>
      </c>
      <c r="R48" s="115"/>
      <c r="S48" s="115"/>
      <c r="T48" s="115"/>
      <c r="U48" s="115"/>
      <c r="V48" s="37">
        <v>0</v>
      </c>
      <c r="W48" s="46">
        <v>0</v>
      </c>
      <c r="X48" s="102">
        <f t="shared" si="7"/>
        <v>926900</v>
      </c>
      <c r="Y48" s="102">
        <f t="shared" si="7"/>
        <v>926900</v>
      </c>
      <c r="Z48" s="102">
        <f t="shared" si="7"/>
        <v>926900</v>
      </c>
    </row>
    <row r="49" spans="1:26" ht="34.15" customHeight="1" x14ac:dyDescent="0.3">
      <c r="A49" s="41"/>
      <c r="B49" s="27"/>
      <c r="C49" s="19"/>
      <c r="D49" s="29"/>
      <c r="E49" s="28"/>
      <c r="F49" s="28"/>
      <c r="G49" s="112" t="s">
        <v>5</v>
      </c>
      <c r="H49" s="116"/>
      <c r="I49" s="116"/>
      <c r="J49" s="116"/>
      <c r="K49" s="43">
        <v>801</v>
      </c>
      <c r="L49" s="47">
        <v>8</v>
      </c>
      <c r="M49" s="47">
        <v>1</v>
      </c>
      <c r="N49" s="77">
        <v>7700000000</v>
      </c>
      <c r="O49" s="14">
        <v>0</v>
      </c>
      <c r="P49" s="8"/>
      <c r="Q49" s="45">
        <v>10000</v>
      </c>
      <c r="R49" s="111"/>
      <c r="S49" s="111"/>
      <c r="T49" s="111"/>
      <c r="U49" s="111"/>
      <c r="V49" s="37">
        <v>0</v>
      </c>
      <c r="W49" s="46">
        <v>0</v>
      </c>
      <c r="X49" s="103">
        <f t="shared" si="7"/>
        <v>926900</v>
      </c>
      <c r="Y49" s="103">
        <f t="shared" si="7"/>
        <v>926900</v>
      </c>
      <c r="Z49" s="103">
        <f t="shared" si="7"/>
        <v>926900</v>
      </c>
    </row>
    <row r="50" spans="1:26" ht="36.6" customHeight="1" x14ac:dyDescent="0.3">
      <c r="A50" s="41"/>
      <c r="B50" s="27"/>
      <c r="C50" s="19"/>
      <c r="D50" s="29"/>
      <c r="E50" s="28"/>
      <c r="F50" s="28"/>
      <c r="G50" s="28"/>
      <c r="H50" s="28"/>
      <c r="I50" s="28"/>
      <c r="J50" s="38" t="s">
        <v>4</v>
      </c>
      <c r="K50" s="43"/>
      <c r="L50" s="47">
        <v>8</v>
      </c>
      <c r="M50" s="47">
        <v>1</v>
      </c>
      <c r="N50" s="77">
        <v>7700070030</v>
      </c>
      <c r="O50" s="14">
        <v>0</v>
      </c>
      <c r="P50" s="8"/>
      <c r="Q50" s="45"/>
      <c r="R50" s="37"/>
      <c r="S50" s="37"/>
      <c r="T50" s="37"/>
      <c r="U50" s="37"/>
      <c r="V50" s="37"/>
      <c r="W50" s="46"/>
      <c r="X50" s="103">
        <f>X51+X52</f>
        <v>926900</v>
      </c>
      <c r="Y50" s="103">
        <f>Y51+Y52</f>
        <v>926900</v>
      </c>
      <c r="Z50" s="103">
        <f>Z51+Z52</f>
        <v>926900</v>
      </c>
    </row>
    <row r="51" spans="1:26" ht="35.450000000000003" customHeight="1" x14ac:dyDescent="0.3">
      <c r="A51" s="41"/>
      <c r="B51" s="27"/>
      <c r="C51" s="19"/>
      <c r="D51" s="29"/>
      <c r="E51" s="28"/>
      <c r="F51" s="28"/>
      <c r="G51" s="28"/>
      <c r="H51" s="28"/>
      <c r="I51" s="28"/>
      <c r="J51" s="38" t="s">
        <v>47</v>
      </c>
      <c r="K51" s="43"/>
      <c r="L51" s="47">
        <v>8</v>
      </c>
      <c r="M51" s="47">
        <v>1</v>
      </c>
      <c r="N51" s="77">
        <v>7700070030</v>
      </c>
      <c r="O51" s="14">
        <v>240</v>
      </c>
      <c r="P51" s="8"/>
      <c r="Q51" s="45"/>
      <c r="R51" s="37"/>
      <c r="S51" s="37"/>
      <c r="T51" s="37"/>
      <c r="U51" s="37"/>
      <c r="V51" s="37"/>
      <c r="W51" s="46"/>
      <c r="X51" s="103">
        <v>38200</v>
      </c>
      <c r="Y51" s="103">
        <v>38200</v>
      </c>
      <c r="Z51" s="103">
        <v>38200</v>
      </c>
    </row>
    <row r="52" spans="1:26" ht="30" customHeight="1" x14ac:dyDescent="0.3">
      <c r="A52" s="41"/>
      <c r="B52" s="27"/>
      <c r="C52" s="19"/>
      <c r="D52" s="29"/>
      <c r="E52" s="28"/>
      <c r="F52" s="28"/>
      <c r="G52" s="28"/>
      <c r="H52" s="28"/>
      <c r="I52" s="28"/>
      <c r="J52" s="31" t="s">
        <v>2</v>
      </c>
      <c r="K52" s="43">
        <v>801</v>
      </c>
      <c r="L52" s="47">
        <v>8</v>
      </c>
      <c r="M52" s="47">
        <v>1</v>
      </c>
      <c r="N52" s="77">
        <v>7700070030</v>
      </c>
      <c r="O52" s="14">
        <v>540</v>
      </c>
      <c r="P52" s="8"/>
      <c r="Q52" s="45"/>
      <c r="R52" s="37"/>
      <c r="S52" s="37"/>
      <c r="T52" s="37"/>
      <c r="U52" s="37"/>
      <c r="V52" s="37"/>
      <c r="W52" s="46"/>
      <c r="X52" s="103">
        <v>888700</v>
      </c>
      <c r="Y52" s="103">
        <v>888700</v>
      </c>
      <c r="Z52" s="103">
        <v>888700</v>
      </c>
    </row>
    <row r="53" spans="1:26" ht="18.75" customHeight="1" x14ac:dyDescent="0.3">
      <c r="A53" s="41"/>
      <c r="B53" s="121" t="s">
        <v>56</v>
      </c>
      <c r="C53" s="122"/>
      <c r="D53" s="122"/>
      <c r="E53" s="122"/>
      <c r="F53" s="122"/>
      <c r="G53" s="122"/>
      <c r="H53" s="122"/>
      <c r="I53" s="122"/>
      <c r="J53" s="122"/>
      <c r="K53" s="43"/>
      <c r="L53" s="79">
        <v>10</v>
      </c>
      <c r="M53" s="79">
        <v>0</v>
      </c>
      <c r="N53" s="90">
        <v>0</v>
      </c>
      <c r="O53" s="80">
        <v>0</v>
      </c>
      <c r="P53" s="52"/>
      <c r="Q53" s="53"/>
      <c r="R53" s="54"/>
      <c r="S53" s="54"/>
      <c r="T53" s="54"/>
      <c r="U53" s="54"/>
      <c r="V53" s="54"/>
      <c r="W53" s="55"/>
      <c r="X53" s="105">
        <f>X54</f>
        <v>0</v>
      </c>
      <c r="Y53" s="105">
        <f>Y54</f>
        <v>0</v>
      </c>
      <c r="Z53" s="105">
        <f>Z54</f>
        <v>0</v>
      </c>
    </row>
    <row r="54" spans="1:26" ht="21" customHeight="1" x14ac:dyDescent="0.3">
      <c r="A54" s="41"/>
      <c r="B54" s="27"/>
      <c r="C54" s="123" t="s">
        <v>57</v>
      </c>
      <c r="D54" s="124"/>
      <c r="E54" s="124"/>
      <c r="F54" s="124"/>
      <c r="G54" s="124"/>
      <c r="H54" s="124"/>
      <c r="I54" s="124"/>
      <c r="J54" s="124"/>
      <c r="K54" s="43"/>
      <c r="L54" s="79">
        <v>10</v>
      </c>
      <c r="M54" s="79">
        <v>3</v>
      </c>
      <c r="N54" s="90">
        <v>0</v>
      </c>
      <c r="O54" s="80">
        <v>0</v>
      </c>
      <c r="P54" s="52"/>
      <c r="Q54" s="53"/>
      <c r="R54" s="54"/>
      <c r="S54" s="54"/>
      <c r="T54" s="54"/>
      <c r="U54" s="54"/>
      <c r="V54" s="54"/>
      <c r="W54" s="55"/>
      <c r="X54" s="105">
        <f>X55+X60</f>
        <v>0</v>
      </c>
      <c r="Y54" s="105">
        <f>Y55+Y60</f>
        <v>0</v>
      </c>
      <c r="Z54" s="105">
        <f>Z55+Z60</f>
        <v>0</v>
      </c>
    </row>
    <row r="55" spans="1:26" ht="55.5" customHeight="1" x14ac:dyDescent="0.3">
      <c r="A55" s="41"/>
      <c r="B55" s="27"/>
      <c r="C55" s="19"/>
      <c r="D55" s="127" t="s">
        <v>58</v>
      </c>
      <c r="E55" s="127"/>
      <c r="F55" s="127"/>
      <c r="G55" s="127"/>
      <c r="H55" s="127"/>
      <c r="I55" s="127"/>
      <c r="J55" s="127"/>
      <c r="K55" s="43"/>
      <c r="L55" s="47">
        <v>10</v>
      </c>
      <c r="M55" s="47">
        <v>3</v>
      </c>
      <c r="N55" s="77">
        <v>3100000000</v>
      </c>
      <c r="O55" s="14">
        <v>0</v>
      </c>
      <c r="P55" s="8"/>
      <c r="Q55" s="45"/>
      <c r="R55" s="37"/>
      <c r="S55" s="37"/>
      <c r="T55" s="37"/>
      <c r="U55" s="37"/>
      <c r="V55" s="37"/>
      <c r="W55" s="46"/>
      <c r="X55" s="103">
        <f>X56+X58</f>
        <v>0</v>
      </c>
      <c r="Y55" s="103">
        <f>Y56+Y58</f>
        <v>0</v>
      </c>
      <c r="Z55" s="103">
        <f>Z56+Z58</f>
        <v>0</v>
      </c>
    </row>
    <row r="56" spans="1:26" ht="57.75" customHeight="1" x14ac:dyDescent="0.3">
      <c r="A56" s="41"/>
      <c r="B56" s="27"/>
      <c r="C56" s="19"/>
      <c r="D56" s="29"/>
      <c r="E56" s="28"/>
      <c r="F56" s="28"/>
      <c r="G56" s="132" t="s">
        <v>60</v>
      </c>
      <c r="H56" s="133"/>
      <c r="I56" s="133"/>
      <c r="J56" s="134"/>
      <c r="K56" s="43"/>
      <c r="L56" s="47">
        <v>10</v>
      </c>
      <c r="M56" s="47">
        <v>3</v>
      </c>
      <c r="N56" s="78">
        <v>3100080810</v>
      </c>
      <c r="O56" s="14">
        <v>0</v>
      </c>
      <c r="P56" s="8"/>
      <c r="Q56" s="45"/>
      <c r="R56" s="37"/>
      <c r="S56" s="37"/>
      <c r="T56" s="37"/>
      <c r="U56" s="37"/>
      <c r="V56" s="37"/>
      <c r="W56" s="46"/>
      <c r="X56" s="104">
        <f>X57</f>
        <v>0</v>
      </c>
      <c r="Y56" s="104">
        <f>Y57</f>
        <v>0</v>
      </c>
      <c r="Z56" s="104">
        <f>Z57</f>
        <v>0</v>
      </c>
    </row>
    <row r="57" spans="1:26" ht="24.75" customHeight="1" x14ac:dyDescent="0.3">
      <c r="A57" s="41"/>
      <c r="B57" s="27"/>
      <c r="C57" s="19"/>
      <c r="D57" s="29"/>
      <c r="E57" s="28"/>
      <c r="F57" s="28"/>
      <c r="G57" s="28"/>
      <c r="H57" s="28"/>
      <c r="I57" s="28"/>
      <c r="J57" s="31" t="s">
        <v>2</v>
      </c>
      <c r="K57" s="43">
        <v>801</v>
      </c>
      <c r="L57" s="47">
        <v>10</v>
      </c>
      <c r="M57" s="47">
        <v>3</v>
      </c>
      <c r="N57" s="78">
        <v>3100080810</v>
      </c>
      <c r="O57" s="14">
        <v>540</v>
      </c>
      <c r="P57" s="8"/>
      <c r="Q57" s="45"/>
      <c r="R57" s="37"/>
      <c r="S57" s="37"/>
      <c r="T57" s="37"/>
      <c r="U57" s="37"/>
      <c r="V57" s="37"/>
      <c r="W57" s="46"/>
      <c r="X57" s="104">
        <v>0</v>
      </c>
      <c r="Y57" s="104">
        <v>0</v>
      </c>
      <c r="Z57" s="104">
        <v>0</v>
      </c>
    </row>
    <row r="58" spans="1:26" ht="58.9" customHeight="1" x14ac:dyDescent="0.3">
      <c r="A58" s="41"/>
      <c r="B58" s="27"/>
      <c r="C58" s="19"/>
      <c r="D58" s="29"/>
      <c r="E58" s="28"/>
      <c r="F58" s="28"/>
      <c r="G58" s="132" t="s">
        <v>55</v>
      </c>
      <c r="H58" s="133"/>
      <c r="I58" s="133"/>
      <c r="J58" s="134"/>
      <c r="K58" s="43"/>
      <c r="L58" s="47">
        <v>10</v>
      </c>
      <c r="M58" s="47">
        <v>3</v>
      </c>
      <c r="N58" s="78" t="s">
        <v>59</v>
      </c>
      <c r="O58" s="14">
        <v>0</v>
      </c>
      <c r="P58" s="8"/>
      <c r="Q58" s="45">
        <v>10000</v>
      </c>
      <c r="R58" s="111"/>
      <c r="S58" s="111"/>
      <c r="T58" s="111"/>
      <c r="U58" s="111"/>
      <c r="V58" s="37">
        <v>0</v>
      </c>
      <c r="W58" s="46">
        <v>0</v>
      </c>
      <c r="X58" s="103">
        <f>X59</f>
        <v>0</v>
      </c>
      <c r="Y58" s="103">
        <f>Y59</f>
        <v>0</v>
      </c>
      <c r="Z58" s="103">
        <f>Z59</f>
        <v>0</v>
      </c>
    </row>
    <row r="59" spans="1:26" ht="21.75" customHeight="1" x14ac:dyDescent="0.3">
      <c r="A59" s="41"/>
      <c r="B59" s="27"/>
      <c r="C59" s="19"/>
      <c r="D59" s="29"/>
      <c r="E59" s="28"/>
      <c r="F59" s="28"/>
      <c r="G59" s="97"/>
      <c r="H59" s="31"/>
      <c r="I59" s="31"/>
      <c r="J59" s="31" t="s">
        <v>2</v>
      </c>
      <c r="K59" s="43">
        <v>801</v>
      </c>
      <c r="L59" s="47">
        <v>10</v>
      </c>
      <c r="M59" s="47">
        <v>3</v>
      </c>
      <c r="N59" s="78" t="s">
        <v>59</v>
      </c>
      <c r="O59" s="14">
        <v>540</v>
      </c>
      <c r="P59" s="8"/>
      <c r="Q59" s="45"/>
      <c r="R59" s="37"/>
      <c r="S59" s="37"/>
      <c r="T59" s="37"/>
      <c r="U59" s="37"/>
      <c r="V59" s="37"/>
      <c r="W59" s="46"/>
      <c r="X59" s="103">
        <v>0</v>
      </c>
      <c r="Y59" s="103">
        <v>0</v>
      </c>
      <c r="Z59" s="103">
        <v>0</v>
      </c>
    </row>
    <row r="60" spans="1:26" ht="35.25" customHeight="1" x14ac:dyDescent="0.3">
      <c r="A60" s="41"/>
      <c r="B60" s="27"/>
      <c r="C60" s="19"/>
      <c r="D60" s="29"/>
      <c r="E60" s="116" t="s">
        <v>5</v>
      </c>
      <c r="F60" s="116"/>
      <c r="G60" s="116"/>
      <c r="H60" s="116"/>
      <c r="I60" s="116"/>
      <c r="J60" s="116"/>
      <c r="K60" s="43">
        <v>503</v>
      </c>
      <c r="L60" s="47">
        <v>10</v>
      </c>
      <c r="M60" s="47">
        <v>3</v>
      </c>
      <c r="N60" s="77">
        <v>7700000000</v>
      </c>
      <c r="O60" s="14">
        <v>0</v>
      </c>
      <c r="P60" s="8"/>
      <c r="Q60" s="45">
        <v>0</v>
      </c>
      <c r="R60" s="111"/>
      <c r="S60" s="111"/>
      <c r="T60" s="111"/>
      <c r="U60" s="111"/>
      <c r="V60" s="37">
        <v>0</v>
      </c>
      <c r="W60" s="46">
        <v>0</v>
      </c>
      <c r="X60" s="103">
        <f t="shared" ref="X60:Z61" si="8">X61</f>
        <v>0</v>
      </c>
      <c r="Y60" s="103">
        <f t="shared" si="8"/>
        <v>0</v>
      </c>
      <c r="Z60" s="103">
        <f t="shared" si="8"/>
        <v>0</v>
      </c>
    </row>
    <row r="61" spans="1:26" ht="56.25" customHeight="1" x14ac:dyDescent="0.3">
      <c r="A61" s="41"/>
      <c r="B61" s="27"/>
      <c r="C61" s="19"/>
      <c r="D61" s="29"/>
      <c r="E61" s="28"/>
      <c r="F61" s="28"/>
      <c r="G61" s="28"/>
      <c r="H61" s="28"/>
      <c r="I61" s="28"/>
      <c r="J61" s="38" t="s">
        <v>61</v>
      </c>
      <c r="K61" s="43"/>
      <c r="L61" s="47">
        <v>10</v>
      </c>
      <c r="M61" s="47">
        <v>3</v>
      </c>
      <c r="N61" s="77">
        <v>7700025020</v>
      </c>
      <c r="O61" s="14">
        <v>0</v>
      </c>
      <c r="P61" s="8"/>
      <c r="Q61" s="45"/>
      <c r="R61" s="37"/>
      <c r="S61" s="37"/>
      <c r="T61" s="37"/>
      <c r="U61" s="37"/>
      <c r="V61" s="37"/>
      <c r="W61" s="46"/>
      <c r="X61" s="103">
        <f t="shared" si="8"/>
        <v>0</v>
      </c>
      <c r="Y61" s="103">
        <f t="shared" si="8"/>
        <v>0</v>
      </c>
      <c r="Z61" s="103">
        <f t="shared" si="8"/>
        <v>0</v>
      </c>
    </row>
    <row r="62" spans="1:26" ht="35.450000000000003" customHeight="1" thickBot="1" x14ac:dyDescent="0.35">
      <c r="A62" s="41"/>
      <c r="B62" s="27"/>
      <c r="C62" s="19"/>
      <c r="D62" s="29"/>
      <c r="E62" s="28"/>
      <c r="F62" s="28"/>
      <c r="G62" s="28"/>
      <c r="H62" s="28"/>
      <c r="I62" s="28"/>
      <c r="J62" s="38" t="s">
        <v>62</v>
      </c>
      <c r="K62" s="43"/>
      <c r="L62" s="47">
        <v>10</v>
      </c>
      <c r="M62" s="47">
        <v>3</v>
      </c>
      <c r="N62" s="77">
        <v>7700025020</v>
      </c>
      <c r="O62" s="14">
        <v>320</v>
      </c>
      <c r="P62" s="8"/>
      <c r="Q62" s="45"/>
      <c r="R62" s="37"/>
      <c r="S62" s="37"/>
      <c r="T62" s="37"/>
      <c r="U62" s="37"/>
      <c r="V62" s="37"/>
      <c r="W62" s="46"/>
      <c r="X62" s="103">
        <v>0</v>
      </c>
      <c r="Y62" s="103">
        <v>0</v>
      </c>
      <c r="Z62" s="103">
        <v>0</v>
      </c>
    </row>
    <row r="63" spans="1:26" ht="19.5" customHeight="1" thickBot="1" x14ac:dyDescent="0.35">
      <c r="A63" s="17"/>
      <c r="B63" s="98">
        <v>0</v>
      </c>
      <c r="C63" s="99"/>
      <c r="D63" s="99"/>
      <c r="E63" s="99"/>
      <c r="F63" s="99"/>
      <c r="G63" s="99"/>
      <c r="H63" s="99"/>
      <c r="I63" s="99"/>
      <c r="J63" s="100" t="s">
        <v>41</v>
      </c>
      <c r="K63" s="62"/>
      <c r="L63" s="62"/>
      <c r="M63" s="62"/>
      <c r="N63" s="91"/>
      <c r="O63" s="63"/>
      <c r="P63" s="62"/>
      <c r="Q63" s="64">
        <v>10000</v>
      </c>
      <c r="R63" s="65"/>
      <c r="S63" s="65"/>
      <c r="T63" s="65"/>
      <c r="U63" s="65"/>
      <c r="V63" s="65">
        <v>0</v>
      </c>
      <c r="W63" s="66">
        <v>0</v>
      </c>
      <c r="X63" s="106">
        <f>X9+X21+X27+X37+X42+X47+X53</f>
        <v>3481410</v>
      </c>
      <c r="Y63" s="106">
        <f>Y9+Y21+Y27+Y37+Y42+Y47+Y53</f>
        <v>3510810</v>
      </c>
      <c r="Z63" s="106">
        <f>Z9+Z21+Z27+Z37+Z42+Z47+Z53</f>
        <v>3597110</v>
      </c>
    </row>
    <row r="64" spans="1:26" ht="11.25" customHeight="1" x14ac:dyDescent="0.3">
      <c r="A64" s="17"/>
      <c r="B64" s="20"/>
      <c r="C64" s="20"/>
      <c r="D64" s="20"/>
      <c r="E64" s="20"/>
      <c r="F64" s="20"/>
      <c r="G64" s="20"/>
      <c r="H64" s="20"/>
      <c r="I64" s="20"/>
      <c r="J64" s="20"/>
      <c r="K64" s="7"/>
      <c r="L64" s="7"/>
      <c r="M64" s="7"/>
      <c r="N64" s="34"/>
      <c r="O64" s="12"/>
      <c r="P64" s="7"/>
      <c r="Q64" s="5"/>
      <c r="R64" s="6"/>
      <c r="S64" s="6"/>
      <c r="T64" s="6"/>
      <c r="U64" s="6"/>
      <c r="V64" s="6"/>
      <c r="W64" s="5"/>
      <c r="X64" s="5"/>
      <c r="Y64" s="4" t="s">
        <v>0</v>
      </c>
    </row>
    <row r="65" spans="1:254" ht="12.75" customHeight="1" x14ac:dyDescent="0.3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3"/>
      <c r="L65" s="3"/>
      <c r="M65" s="3"/>
      <c r="N65" s="34"/>
      <c r="O65" s="15"/>
      <c r="P65" s="3"/>
      <c r="Q65" s="3"/>
      <c r="R65" s="3"/>
      <c r="S65" s="3"/>
      <c r="T65" s="3"/>
      <c r="U65" s="3"/>
      <c r="V65" s="3"/>
      <c r="W65" s="2"/>
      <c r="X65" s="2"/>
      <c r="Y65" s="2"/>
    </row>
    <row r="66" spans="1:254" ht="12.75" customHeight="1" x14ac:dyDescent="0.2">
      <c r="A66" s="17"/>
      <c r="B66" s="18"/>
      <c r="C66" s="18"/>
      <c r="D66" s="18"/>
      <c r="E66" s="18"/>
      <c r="F66" s="18"/>
      <c r="G66" s="18"/>
      <c r="H66" s="18"/>
      <c r="I66" s="18"/>
      <c r="J66" s="21"/>
      <c r="K66" s="2"/>
      <c r="L66" s="2"/>
      <c r="M66" s="2"/>
      <c r="N66" s="35"/>
    </row>
    <row r="67" spans="1:254" s="16" customFormat="1" ht="12.75" customHeight="1" x14ac:dyDescent="0.2">
      <c r="A67" s="17"/>
      <c r="B67" s="18"/>
      <c r="C67" s="18"/>
      <c r="D67" s="18"/>
      <c r="E67" s="18"/>
      <c r="F67" s="18"/>
      <c r="G67" s="18"/>
      <c r="H67" s="18"/>
      <c r="I67" s="18"/>
      <c r="J67" s="21"/>
      <c r="K67" s="2"/>
      <c r="L67" s="2"/>
      <c r="M67" s="2"/>
      <c r="N67" s="35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</row>
    <row r="68" spans="1:254" s="16" customFormat="1" ht="12.75" customHeight="1" x14ac:dyDescent="0.2">
      <c r="A68" s="17"/>
      <c r="B68" s="18"/>
      <c r="C68" s="18"/>
      <c r="D68" s="18"/>
      <c r="E68" s="18"/>
      <c r="F68" s="18"/>
      <c r="G68" s="18"/>
      <c r="H68" s="18"/>
      <c r="I68" s="18"/>
      <c r="J68" s="21"/>
      <c r="K68" s="2"/>
      <c r="L68" s="2"/>
      <c r="M68" s="2"/>
      <c r="N68" s="35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</row>
    <row r="69" spans="1:254" s="16" customFormat="1" ht="12.75" customHeight="1" x14ac:dyDescent="0.2">
      <c r="A69" s="17"/>
      <c r="B69" s="18"/>
      <c r="C69" s="18"/>
      <c r="D69" s="18"/>
      <c r="E69" s="18"/>
      <c r="F69" s="18"/>
      <c r="G69" s="18"/>
      <c r="H69" s="18"/>
      <c r="I69" s="18"/>
      <c r="J69" s="21"/>
      <c r="K69" s="2"/>
      <c r="L69" s="2"/>
      <c r="M69" s="2"/>
      <c r="N69" s="35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</row>
    <row r="70" spans="1:254" s="16" customFormat="1" ht="12.75" customHeight="1" x14ac:dyDescent="0.2">
      <c r="A70" s="17"/>
      <c r="B70" s="18"/>
      <c r="C70" s="18"/>
      <c r="D70" s="18"/>
      <c r="E70" s="18"/>
      <c r="F70" s="18"/>
      <c r="G70" s="18"/>
      <c r="H70" s="18"/>
      <c r="I70" s="18"/>
      <c r="J70" s="21"/>
      <c r="K70" s="2"/>
      <c r="L70" s="2"/>
      <c r="M70" s="2"/>
      <c r="N70" s="35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</row>
    <row r="71" spans="1:254" s="16" customFormat="1" ht="12.75" customHeight="1" x14ac:dyDescent="0.2">
      <c r="A71" s="17"/>
      <c r="B71" s="18"/>
      <c r="C71" s="18"/>
      <c r="D71" s="18"/>
      <c r="E71" s="18"/>
      <c r="F71" s="18"/>
      <c r="G71" s="18"/>
      <c r="H71" s="18"/>
      <c r="I71" s="18"/>
      <c r="J71" s="21"/>
      <c r="K71" s="2"/>
      <c r="L71" s="2"/>
      <c r="M71" s="2"/>
      <c r="N71" s="35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</row>
    <row r="72" spans="1:254" s="16" customFormat="1" ht="12.75" customHeight="1" x14ac:dyDescent="0.2">
      <c r="A72" s="22"/>
      <c r="B72" s="23"/>
      <c r="C72" s="23"/>
      <c r="D72" s="23"/>
      <c r="E72" s="23"/>
      <c r="F72" s="23"/>
      <c r="G72" s="23"/>
      <c r="H72" s="23"/>
      <c r="I72" s="23"/>
      <c r="J72" s="21"/>
      <c r="K72" s="2"/>
      <c r="L72" s="2"/>
      <c r="M72" s="2"/>
      <c r="N72" s="35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</row>
    <row r="73" spans="1:254" x14ac:dyDescent="0.2">
      <c r="N73" s="35"/>
    </row>
    <row r="74" spans="1:254" x14ac:dyDescent="0.2">
      <c r="N74" s="35"/>
    </row>
    <row r="75" spans="1:254" x14ac:dyDescent="0.2">
      <c r="N75" s="35"/>
    </row>
    <row r="76" spans="1:254" x14ac:dyDescent="0.2">
      <c r="N76" s="35"/>
    </row>
    <row r="77" spans="1:254" x14ac:dyDescent="0.2">
      <c r="N77" s="35"/>
    </row>
    <row r="78" spans="1:254" x14ac:dyDescent="0.2">
      <c r="N78" s="35"/>
    </row>
    <row r="79" spans="1:254" x14ac:dyDescent="0.2">
      <c r="N79" s="35"/>
    </row>
    <row r="80" spans="1:254" x14ac:dyDescent="0.2">
      <c r="N80" s="35"/>
    </row>
    <row r="81" spans="14:14" x14ac:dyDescent="0.2">
      <c r="N81" s="35"/>
    </row>
    <row r="82" spans="14:14" x14ac:dyDescent="0.2">
      <c r="N82" s="35"/>
    </row>
    <row r="83" spans="14:14" x14ac:dyDescent="0.2">
      <c r="N83" s="35"/>
    </row>
    <row r="84" spans="14:14" x14ac:dyDescent="0.2">
      <c r="N84" s="35"/>
    </row>
    <row r="85" spans="14:14" x14ac:dyDescent="0.2">
      <c r="N85" s="35"/>
    </row>
    <row r="86" spans="14:14" x14ac:dyDescent="0.2">
      <c r="N86" s="35"/>
    </row>
    <row r="87" spans="14:14" x14ac:dyDescent="0.2">
      <c r="N87" s="35"/>
    </row>
    <row r="88" spans="14:14" x14ac:dyDescent="0.2">
      <c r="N88" s="35"/>
    </row>
    <row r="89" spans="14:14" x14ac:dyDescent="0.2">
      <c r="N89" s="35"/>
    </row>
    <row r="90" spans="14:14" x14ac:dyDescent="0.2">
      <c r="N90" s="35"/>
    </row>
    <row r="91" spans="14:14" x14ac:dyDescent="0.2">
      <c r="N91" s="35"/>
    </row>
    <row r="92" spans="14:14" x14ac:dyDescent="0.2">
      <c r="N92" s="35"/>
    </row>
    <row r="93" spans="14:14" x14ac:dyDescent="0.2">
      <c r="N93" s="35"/>
    </row>
    <row r="94" spans="14:14" x14ac:dyDescent="0.2">
      <c r="N94" s="35"/>
    </row>
    <row r="95" spans="14:14" x14ac:dyDescent="0.2">
      <c r="N95" s="35"/>
    </row>
    <row r="96" spans="14:14" x14ac:dyDescent="0.2">
      <c r="N96" s="35"/>
    </row>
    <row r="97" spans="14:14" x14ac:dyDescent="0.2">
      <c r="N97" s="35"/>
    </row>
    <row r="98" spans="14:14" x14ac:dyDescent="0.2">
      <c r="N98" s="35"/>
    </row>
    <row r="99" spans="14:14" x14ac:dyDescent="0.2">
      <c r="N99" s="35"/>
    </row>
    <row r="100" spans="14:14" x14ac:dyDescent="0.2">
      <c r="N100" s="35"/>
    </row>
    <row r="101" spans="14:14" x14ac:dyDescent="0.2">
      <c r="N101" s="35"/>
    </row>
    <row r="102" spans="14:14" x14ac:dyDescent="0.2">
      <c r="N102" s="35"/>
    </row>
    <row r="103" spans="14:14" x14ac:dyDescent="0.2">
      <c r="N103" s="35"/>
    </row>
    <row r="104" spans="14:14" x14ac:dyDescent="0.2">
      <c r="N104" s="35"/>
    </row>
    <row r="105" spans="14:14" x14ac:dyDescent="0.2">
      <c r="N105" s="35"/>
    </row>
    <row r="106" spans="14:14" x14ac:dyDescent="0.2">
      <c r="N106" s="35"/>
    </row>
    <row r="107" spans="14:14" x14ac:dyDescent="0.2">
      <c r="N107" s="35"/>
    </row>
    <row r="108" spans="14:14" x14ac:dyDescent="0.2">
      <c r="N108" s="35"/>
    </row>
    <row r="109" spans="14:14" x14ac:dyDescent="0.2">
      <c r="N109" s="35"/>
    </row>
    <row r="110" spans="14:14" x14ac:dyDescent="0.2">
      <c r="N110" s="35"/>
    </row>
    <row r="111" spans="14:14" x14ac:dyDescent="0.2">
      <c r="N111" s="35"/>
    </row>
    <row r="112" spans="14:14" x14ac:dyDescent="0.2">
      <c r="N112" s="35"/>
    </row>
    <row r="113" spans="14:14" x14ac:dyDescent="0.2">
      <c r="N113" s="35"/>
    </row>
    <row r="114" spans="14:14" x14ac:dyDescent="0.2">
      <c r="N114" s="35"/>
    </row>
    <row r="115" spans="14:14" x14ac:dyDescent="0.2">
      <c r="N115" s="35"/>
    </row>
    <row r="116" spans="14:14" x14ac:dyDescent="0.2">
      <c r="N116" s="35"/>
    </row>
    <row r="117" spans="14:14" x14ac:dyDescent="0.2">
      <c r="N117" s="35"/>
    </row>
    <row r="118" spans="14:14" x14ac:dyDescent="0.2">
      <c r="N118" s="35"/>
    </row>
    <row r="119" spans="14:14" x14ac:dyDescent="0.2">
      <c r="N119" s="35"/>
    </row>
    <row r="120" spans="14:14" x14ac:dyDescent="0.2">
      <c r="N120" s="35"/>
    </row>
    <row r="121" spans="14:14" x14ac:dyDescent="0.2">
      <c r="N121" s="35"/>
    </row>
    <row r="122" spans="14:14" x14ac:dyDescent="0.2">
      <c r="N122" s="35"/>
    </row>
    <row r="123" spans="14:14" x14ac:dyDescent="0.2">
      <c r="N123" s="35"/>
    </row>
    <row r="124" spans="14:14" x14ac:dyDescent="0.2">
      <c r="N124" s="35"/>
    </row>
    <row r="125" spans="14:14" x14ac:dyDescent="0.2">
      <c r="N125" s="35"/>
    </row>
    <row r="126" spans="14:14" x14ac:dyDescent="0.2">
      <c r="N126" s="35"/>
    </row>
    <row r="127" spans="14:14" x14ac:dyDescent="0.2">
      <c r="N127" s="35"/>
    </row>
    <row r="128" spans="14:14" x14ac:dyDescent="0.2">
      <c r="N128" s="35"/>
    </row>
    <row r="129" spans="14:14" x14ac:dyDescent="0.2">
      <c r="N129" s="35"/>
    </row>
    <row r="130" spans="14:14" x14ac:dyDescent="0.2">
      <c r="N130" s="35"/>
    </row>
    <row r="131" spans="14:14" x14ac:dyDescent="0.2">
      <c r="N131" s="35"/>
    </row>
    <row r="132" spans="14:14" x14ac:dyDescent="0.2">
      <c r="N132" s="35"/>
    </row>
    <row r="133" spans="14:14" x14ac:dyDescent="0.2">
      <c r="N133" s="35"/>
    </row>
    <row r="134" spans="14:14" x14ac:dyDescent="0.2">
      <c r="N134" s="35"/>
    </row>
    <row r="135" spans="14:14" x14ac:dyDescent="0.2">
      <c r="N135" s="35"/>
    </row>
    <row r="136" spans="14:14" x14ac:dyDescent="0.2">
      <c r="N136" s="35"/>
    </row>
    <row r="137" spans="14:14" x14ac:dyDescent="0.2">
      <c r="N137" s="35"/>
    </row>
    <row r="138" spans="14:14" x14ac:dyDescent="0.2">
      <c r="N138" s="35"/>
    </row>
    <row r="139" spans="14:14" x14ac:dyDescent="0.2">
      <c r="N139" s="35"/>
    </row>
    <row r="140" spans="14:14" x14ac:dyDescent="0.2">
      <c r="N140" s="35"/>
    </row>
    <row r="141" spans="14:14" x14ac:dyDescent="0.2">
      <c r="N141" s="35"/>
    </row>
    <row r="142" spans="14:14" x14ac:dyDescent="0.2">
      <c r="N142" s="35"/>
    </row>
    <row r="143" spans="14:14" x14ac:dyDescent="0.2">
      <c r="N143" s="35"/>
    </row>
    <row r="144" spans="14:14" x14ac:dyDescent="0.2">
      <c r="N144" s="35"/>
    </row>
    <row r="145" spans="14:14" x14ac:dyDescent="0.2">
      <c r="N145" s="35"/>
    </row>
    <row r="146" spans="14:14" x14ac:dyDescent="0.2">
      <c r="N146" s="35"/>
    </row>
    <row r="147" spans="14:14" x14ac:dyDescent="0.2">
      <c r="N147" s="35"/>
    </row>
    <row r="148" spans="14:14" x14ac:dyDescent="0.2">
      <c r="N148" s="35"/>
    </row>
    <row r="149" spans="14:14" x14ac:dyDescent="0.2">
      <c r="N149" s="35"/>
    </row>
    <row r="150" spans="14:14" x14ac:dyDescent="0.2">
      <c r="N150" s="35"/>
    </row>
    <row r="151" spans="14:14" x14ac:dyDescent="0.2">
      <c r="N151" s="35"/>
    </row>
    <row r="152" spans="14:14" x14ac:dyDescent="0.2">
      <c r="N152" s="35"/>
    </row>
    <row r="153" spans="14:14" x14ac:dyDescent="0.2">
      <c r="N153" s="35"/>
    </row>
    <row r="154" spans="14:14" x14ac:dyDescent="0.2">
      <c r="N154" s="35"/>
    </row>
    <row r="155" spans="14:14" x14ac:dyDescent="0.2">
      <c r="N155" s="35"/>
    </row>
    <row r="156" spans="14:14" x14ac:dyDescent="0.2">
      <c r="N156" s="35"/>
    </row>
    <row r="157" spans="14:14" x14ac:dyDescent="0.2">
      <c r="N157" s="35"/>
    </row>
    <row r="158" spans="14:14" x14ac:dyDescent="0.2">
      <c r="N158" s="35"/>
    </row>
    <row r="159" spans="14:14" x14ac:dyDescent="0.2">
      <c r="N159" s="35"/>
    </row>
    <row r="160" spans="14:14" x14ac:dyDescent="0.2">
      <c r="N160" s="35"/>
    </row>
    <row r="161" spans="14:14" x14ac:dyDescent="0.2">
      <c r="N161" s="35"/>
    </row>
    <row r="162" spans="14:14" x14ac:dyDescent="0.2">
      <c r="N162" s="35"/>
    </row>
    <row r="163" spans="14:14" x14ac:dyDescent="0.2">
      <c r="N163" s="35"/>
    </row>
    <row r="164" spans="14:14" x14ac:dyDescent="0.2">
      <c r="N164" s="35"/>
    </row>
    <row r="165" spans="14:14" x14ac:dyDescent="0.2">
      <c r="N165" s="35"/>
    </row>
    <row r="166" spans="14:14" x14ac:dyDescent="0.2">
      <c r="N166" s="35"/>
    </row>
    <row r="167" spans="14:14" x14ac:dyDescent="0.2">
      <c r="N167" s="35"/>
    </row>
    <row r="168" spans="14:14" x14ac:dyDescent="0.2">
      <c r="N168" s="35"/>
    </row>
    <row r="169" spans="14:14" x14ac:dyDescent="0.2">
      <c r="N169" s="35"/>
    </row>
    <row r="170" spans="14:14" x14ac:dyDescent="0.2">
      <c r="N170" s="35"/>
    </row>
    <row r="171" spans="14:14" x14ac:dyDescent="0.2">
      <c r="N171" s="35"/>
    </row>
    <row r="172" spans="14:14" x14ac:dyDescent="0.2">
      <c r="N172" s="35"/>
    </row>
    <row r="173" spans="14:14" x14ac:dyDescent="0.2">
      <c r="N173" s="35"/>
    </row>
    <row r="174" spans="14:14" x14ac:dyDescent="0.2">
      <c r="N174" s="35"/>
    </row>
    <row r="175" spans="14:14" x14ac:dyDescent="0.2">
      <c r="N175" s="35"/>
    </row>
    <row r="176" spans="14:14" x14ac:dyDescent="0.2">
      <c r="N176" s="35"/>
    </row>
    <row r="177" spans="14:14" x14ac:dyDescent="0.2">
      <c r="N177" s="35"/>
    </row>
    <row r="178" spans="14:14" x14ac:dyDescent="0.2">
      <c r="N178" s="35"/>
    </row>
    <row r="179" spans="14:14" x14ac:dyDescent="0.2">
      <c r="N179" s="35"/>
    </row>
    <row r="180" spans="14:14" x14ac:dyDescent="0.2">
      <c r="N180" s="35"/>
    </row>
    <row r="181" spans="14:14" x14ac:dyDescent="0.2">
      <c r="N181" s="35"/>
    </row>
    <row r="182" spans="14:14" x14ac:dyDescent="0.2">
      <c r="N182" s="35"/>
    </row>
    <row r="183" spans="14:14" x14ac:dyDescent="0.2">
      <c r="N183" s="35"/>
    </row>
    <row r="184" spans="14:14" x14ac:dyDescent="0.2">
      <c r="N184" s="35"/>
    </row>
    <row r="185" spans="14:14" x14ac:dyDescent="0.2">
      <c r="N185" s="35"/>
    </row>
    <row r="186" spans="14:14" x14ac:dyDescent="0.2">
      <c r="N186" s="35"/>
    </row>
    <row r="187" spans="14:14" x14ac:dyDescent="0.2">
      <c r="N187" s="35"/>
    </row>
    <row r="188" spans="14:14" x14ac:dyDescent="0.2">
      <c r="N188" s="35"/>
    </row>
    <row r="189" spans="14:14" x14ac:dyDescent="0.2">
      <c r="N189" s="35"/>
    </row>
    <row r="190" spans="14:14" x14ac:dyDescent="0.2">
      <c r="N190" s="35"/>
    </row>
    <row r="191" spans="14:14" x14ac:dyDescent="0.2">
      <c r="N191" s="35"/>
    </row>
    <row r="192" spans="14:14" x14ac:dyDescent="0.2">
      <c r="N192" s="35"/>
    </row>
    <row r="193" spans="14:14" x14ac:dyDescent="0.2">
      <c r="N193" s="35"/>
    </row>
    <row r="194" spans="14:14" x14ac:dyDescent="0.2">
      <c r="N194" s="35"/>
    </row>
    <row r="195" spans="14:14" x14ac:dyDescent="0.2">
      <c r="N195" s="35"/>
    </row>
    <row r="196" spans="14:14" x14ac:dyDescent="0.2">
      <c r="N196" s="35"/>
    </row>
    <row r="197" spans="14:14" x14ac:dyDescent="0.2">
      <c r="N197" s="35"/>
    </row>
    <row r="198" spans="14:14" x14ac:dyDescent="0.2">
      <c r="N198" s="35"/>
    </row>
    <row r="199" spans="14:14" x14ac:dyDescent="0.2">
      <c r="N199" s="35"/>
    </row>
    <row r="200" spans="14:14" x14ac:dyDescent="0.2">
      <c r="N200" s="35"/>
    </row>
    <row r="201" spans="14:14" x14ac:dyDescent="0.2">
      <c r="N201" s="35"/>
    </row>
    <row r="202" spans="14:14" x14ac:dyDescent="0.2">
      <c r="N202" s="35"/>
    </row>
    <row r="203" spans="14:14" x14ac:dyDescent="0.2">
      <c r="N203" s="35"/>
    </row>
    <row r="204" spans="14:14" x14ac:dyDescent="0.2">
      <c r="N204" s="35"/>
    </row>
    <row r="205" spans="14:14" x14ac:dyDescent="0.2">
      <c r="N205" s="35"/>
    </row>
    <row r="206" spans="14:14" x14ac:dyDescent="0.2">
      <c r="N206" s="35"/>
    </row>
    <row r="207" spans="14:14" x14ac:dyDescent="0.2">
      <c r="N207" s="35"/>
    </row>
    <row r="208" spans="14:14" x14ac:dyDescent="0.2">
      <c r="N208" s="35"/>
    </row>
    <row r="209" spans="14:14" x14ac:dyDescent="0.2">
      <c r="N209" s="35"/>
    </row>
    <row r="210" spans="14:14" x14ac:dyDescent="0.2">
      <c r="N210" s="35"/>
    </row>
    <row r="211" spans="14:14" x14ac:dyDescent="0.2">
      <c r="N211" s="35"/>
    </row>
    <row r="212" spans="14:14" x14ac:dyDescent="0.2">
      <c r="N212" s="35"/>
    </row>
    <row r="213" spans="14:14" x14ac:dyDescent="0.2">
      <c r="N213" s="35"/>
    </row>
    <row r="214" spans="14:14" x14ac:dyDescent="0.2">
      <c r="N214" s="35"/>
    </row>
    <row r="215" spans="14:14" x14ac:dyDescent="0.2">
      <c r="N215" s="35"/>
    </row>
    <row r="216" spans="14:14" x14ac:dyDescent="0.2">
      <c r="N216" s="35"/>
    </row>
    <row r="217" spans="14:14" x14ac:dyDescent="0.2">
      <c r="N217" s="35"/>
    </row>
    <row r="218" spans="14:14" x14ac:dyDescent="0.2">
      <c r="N218" s="35"/>
    </row>
    <row r="219" spans="14:14" x14ac:dyDescent="0.2">
      <c r="N219" s="35"/>
    </row>
    <row r="220" spans="14:14" x14ac:dyDescent="0.2">
      <c r="N220" s="35"/>
    </row>
    <row r="221" spans="14:14" x14ac:dyDescent="0.2">
      <c r="N221" s="35"/>
    </row>
    <row r="222" spans="14:14" x14ac:dyDescent="0.2">
      <c r="N222" s="35"/>
    </row>
    <row r="223" spans="14:14" x14ac:dyDescent="0.2">
      <c r="N223" s="35"/>
    </row>
    <row r="224" spans="14:14" x14ac:dyDescent="0.2">
      <c r="N224" s="35"/>
    </row>
    <row r="225" spans="14:14" x14ac:dyDescent="0.2">
      <c r="N225" s="35"/>
    </row>
    <row r="226" spans="14:14" x14ac:dyDescent="0.2">
      <c r="N226" s="35"/>
    </row>
    <row r="227" spans="14:14" x14ac:dyDescent="0.2">
      <c r="N227" s="35"/>
    </row>
    <row r="228" spans="14:14" x14ac:dyDescent="0.2">
      <c r="N228" s="35"/>
    </row>
    <row r="229" spans="14:14" x14ac:dyDescent="0.2">
      <c r="N229" s="35"/>
    </row>
    <row r="230" spans="14:14" x14ac:dyDescent="0.2">
      <c r="N230" s="35"/>
    </row>
    <row r="231" spans="14:14" x14ac:dyDescent="0.2">
      <c r="N231" s="35"/>
    </row>
    <row r="232" spans="14:14" x14ac:dyDescent="0.2">
      <c r="N232" s="35"/>
    </row>
    <row r="233" spans="14:14" x14ac:dyDescent="0.2">
      <c r="N233" s="35"/>
    </row>
    <row r="234" spans="14:14" x14ac:dyDescent="0.2">
      <c r="N234" s="35"/>
    </row>
    <row r="235" spans="14:14" x14ac:dyDescent="0.2">
      <c r="N235" s="35"/>
    </row>
    <row r="236" spans="14:14" x14ac:dyDescent="0.2">
      <c r="N236" s="35"/>
    </row>
    <row r="237" spans="14:14" x14ac:dyDescent="0.2">
      <c r="N237" s="35"/>
    </row>
    <row r="238" spans="14:14" x14ac:dyDescent="0.2">
      <c r="N238" s="35"/>
    </row>
    <row r="239" spans="14:14" x14ac:dyDescent="0.2">
      <c r="N239" s="35"/>
    </row>
    <row r="240" spans="14:14" x14ac:dyDescent="0.2">
      <c r="N240" s="35"/>
    </row>
    <row r="241" spans="14:14" x14ac:dyDescent="0.2">
      <c r="N241" s="35"/>
    </row>
    <row r="242" spans="14:14" x14ac:dyDescent="0.2">
      <c r="N242" s="35"/>
    </row>
    <row r="243" spans="14:14" x14ac:dyDescent="0.2">
      <c r="N243" s="35"/>
    </row>
    <row r="244" spans="14:14" x14ac:dyDescent="0.2">
      <c r="N244" s="35"/>
    </row>
    <row r="245" spans="14:14" x14ac:dyDescent="0.2">
      <c r="N245" s="35"/>
    </row>
    <row r="246" spans="14:14" x14ac:dyDescent="0.2">
      <c r="N246" s="35"/>
    </row>
    <row r="247" spans="14:14" x14ac:dyDescent="0.2">
      <c r="N247" s="35"/>
    </row>
    <row r="248" spans="14:14" x14ac:dyDescent="0.2">
      <c r="N248" s="35"/>
    </row>
    <row r="249" spans="14:14" x14ac:dyDescent="0.2">
      <c r="N249" s="35"/>
    </row>
    <row r="250" spans="14:14" x14ac:dyDescent="0.2">
      <c r="N250" s="35"/>
    </row>
    <row r="251" spans="14:14" x14ac:dyDescent="0.2">
      <c r="N251" s="35"/>
    </row>
    <row r="252" spans="14:14" x14ac:dyDescent="0.2">
      <c r="N252" s="35"/>
    </row>
    <row r="253" spans="14:14" x14ac:dyDescent="0.2">
      <c r="N253" s="35"/>
    </row>
    <row r="254" spans="14:14" x14ac:dyDescent="0.2">
      <c r="N254" s="35"/>
    </row>
    <row r="255" spans="14:14" x14ac:dyDescent="0.2">
      <c r="N255" s="35"/>
    </row>
    <row r="256" spans="14:14" x14ac:dyDescent="0.2">
      <c r="N256" s="35"/>
    </row>
    <row r="257" spans="14:14" x14ac:dyDescent="0.2">
      <c r="N257" s="35"/>
    </row>
    <row r="258" spans="14:14" x14ac:dyDescent="0.2">
      <c r="N258" s="35"/>
    </row>
    <row r="259" spans="14:14" x14ac:dyDescent="0.2">
      <c r="N259" s="35"/>
    </row>
    <row r="260" spans="14:14" x14ac:dyDescent="0.2">
      <c r="N260" s="35"/>
    </row>
    <row r="261" spans="14:14" x14ac:dyDescent="0.2">
      <c r="N261" s="35"/>
    </row>
    <row r="262" spans="14:14" x14ac:dyDescent="0.2">
      <c r="N262" s="35"/>
    </row>
    <row r="263" spans="14:14" x14ac:dyDescent="0.2">
      <c r="N263" s="35"/>
    </row>
    <row r="264" spans="14:14" x14ac:dyDescent="0.2">
      <c r="N264" s="35"/>
    </row>
    <row r="265" spans="14:14" x14ac:dyDescent="0.2">
      <c r="N265" s="35"/>
    </row>
    <row r="266" spans="14:14" x14ac:dyDescent="0.2">
      <c r="N266" s="35"/>
    </row>
    <row r="267" spans="14:14" x14ac:dyDescent="0.2">
      <c r="N267" s="35"/>
    </row>
    <row r="268" spans="14:14" x14ac:dyDescent="0.2">
      <c r="N268" s="35"/>
    </row>
    <row r="269" spans="14:14" x14ac:dyDescent="0.2">
      <c r="N269" s="35"/>
    </row>
    <row r="270" spans="14:14" x14ac:dyDescent="0.2">
      <c r="N270" s="35"/>
    </row>
    <row r="271" spans="14:14" x14ac:dyDescent="0.2">
      <c r="N271" s="35"/>
    </row>
    <row r="272" spans="14:14" x14ac:dyDescent="0.2">
      <c r="N272" s="35"/>
    </row>
    <row r="273" spans="14:14" x14ac:dyDescent="0.2">
      <c r="N273" s="35"/>
    </row>
    <row r="274" spans="14:14" x14ac:dyDescent="0.2">
      <c r="N274" s="35"/>
    </row>
    <row r="275" spans="14:14" x14ac:dyDescent="0.2">
      <c r="N275" s="35"/>
    </row>
    <row r="276" spans="14:14" x14ac:dyDescent="0.2">
      <c r="N276" s="35"/>
    </row>
    <row r="277" spans="14:14" x14ac:dyDescent="0.2">
      <c r="N277" s="35"/>
    </row>
    <row r="278" spans="14:14" x14ac:dyDescent="0.2">
      <c r="N278" s="35"/>
    </row>
    <row r="279" spans="14:14" x14ac:dyDescent="0.2">
      <c r="N279" s="35"/>
    </row>
    <row r="280" spans="14:14" x14ac:dyDescent="0.2">
      <c r="N280" s="35"/>
    </row>
    <row r="281" spans="14:14" x14ac:dyDescent="0.2">
      <c r="N281" s="35"/>
    </row>
    <row r="282" spans="14:14" x14ac:dyDescent="0.2">
      <c r="N282" s="35"/>
    </row>
    <row r="283" spans="14:14" x14ac:dyDescent="0.2">
      <c r="N283" s="35"/>
    </row>
    <row r="284" spans="14:14" x14ac:dyDescent="0.2">
      <c r="N284" s="35"/>
    </row>
    <row r="285" spans="14:14" x14ac:dyDescent="0.2">
      <c r="N285" s="35"/>
    </row>
    <row r="286" spans="14:14" x14ac:dyDescent="0.2">
      <c r="N286" s="35"/>
    </row>
    <row r="287" spans="14:14" x14ac:dyDescent="0.2">
      <c r="N287" s="35"/>
    </row>
    <row r="288" spans="14:14" x14ac:dyDescent="0.2">
      <c r="N288" s="35"/>
    </row>
    <row r="289" spans="14:14" x14ac:dyDescent="0.2">
      <c r="N289" s="35"/>
    </row>
    <row r="290" spans="14:14" x14ac:dyDescent="0.2">
      <c r="N290" s="35"/>
    </row>
    <row r="291" spans="14:14" x14ac:dyDescent="0.2">
      <c r="N291" s="35"/>
    </row>
    <row r="292" spans="14:14" x14ac:dyDescent="0.2">
      <c r="N292" s="35"/>
    </row>
    <row r="293" spans="14:14" x14ac:dyDescent="0.2">
      <c r="N293" s="35"/>
    </row>
    <row r="294" spans="14:14" x14ac:dyDescent="0.2">
      <c r="N294" s="35"/>
    </row>
    <row r="295" spans="14:14" x14ac:dyDescent="0.2">
      <c r="N295" s="35"/>
    </row>
    <row r="296" spans="14:14" x14ac:dyDescent="0.2">
      <c r="N296" s="35"/>
    </row>
    <row r="297" spans="14:14" x14ac:dyDescent="0.2">
      <c r="N297" s="35"/>
    </row>
    <row r="298" spans="14:14" x14ac:dyDescent="0.2">
      <c r="N298" s="35"/>
    </row>
    <row r="299" spans="14:14" x14ac:dyDescent="0.2">
      <c r="N299" s="35"/>
    </row>
    <row r="300" spans="14:14" x14ac:dyDescent="0.2">
      <c r="N300" s="35"/>
    </row>
    <row r="301" spans="14:14" x14ac:dyDescent="0.2">
      <c r="N301" s="35"/>
    </row>
    <row r="302" spans="14:14" x14ac:dyDescent="0.2">
      <c r="N302" s="35"/>
    </row>
    <row r="303" spans="14:14" x14ac:dyDescent="0.2">
      <c r="N303" s="35"/>
    </row>
    <row r="304" spans="14:14" x14ac:dyDescent="0.2">
      <c r="N304" s="35"/>
    </row>
    <row r="305" spans="14:14" x14ac:dyDescent="0.2">
      <c r="N305" s="35"/>
    </row>
    <row r="306" spans="14:14" x14ac:dyDescent="0.2">
      <c r="N306" s="35"/>
    </row>
    <row r="307" spans="14:14" x14ac:dyDescent="0.2">
      <c r="N307" s="35"/>
    </row>
    <row r="308" spans="14:14" x14ac:dyDescent="0.2">
      <c r="N308" s="35"/>
    </row>
    <row r="309" spans="14:14" x14ac:dyDescent="0.2">
      <c r="N309" s="35"/>
    </row>
    <row r="310" spans="14:14" x14ac:dyDescent="0.2">
      <c r="N310" s="35"/>
    </row>
    <row r="311" spans="14:14" x14ac:dyDescent="0.2">
      <c r="N311" s="35"/>
    </row>
    <row r="312" spans="14:14" x14ac:dyDescent="0.2">
      <c r="N312" s="35"/>
    </row>
    <row r="313" spans="14:14" x14ac:dyDescent="0.2">
      <c r="N313" s="35"/>
    </row>
    <row r="314" spans="14:14" x14ac:dyDescent="0.2">
      <c r="N314" s="35"/>
    </row>
    <row r="315" spans="14:14" x14ac:dyDescent="0.2">
      <c r="N315" s="35"/>
    </row>
    <row r="316" spans="14:14" x14ac:dyDescent="0.2">
      <c r="N316" s="35"/>
    </row>
    <row r="317" spans="14:14" x14ac:dyDescent="0.2">
      <c r="N317" s="35"/>
    </row>
    <row r="318" spans="14:14" x14ac:dyDescent="0.2">
      <c r="N318" s="35"/>
    </row>
    <row r="319" spans="14:14" x14ac:dyDescent="0.2">
      <c r="N319" s="35"/>
    </row>
    <row r="320" spans="14:14" x14ac:dyDescent="0.2">
      <c r="N320" s="35"/>
    </row>
    <row r="321" spans="14:14" x14ac:dyDescent="0.2">
      <c r="N321" s="35"/>
    </row>
    <row r="322" spans="14:14" x14ac:dyDescent="0.2">
      <c r="N322" s="35"/>
    </row>
    <row r="323" spans="14:14" x14ac:dyDescent="0.2">
      <c r="N323" s="35"/>
    </row>
    <row r="324" spans="14:14" x14ac:dyDescent="0.2">
      <c r="N324" s="35"/>
    </row>
    <row r="325" spans="14:14" x14ac:dyDescent="0.2">
      <c r="N325" s="35"/>
    </row>
    <row r="326" spans="14:14" x14ac:dyDescent="0.2">
      <c r="N326" s="35"/>
    </row>
    <row r="327" spans="14:14" x14ac:dyDescent="0.2">
      <c r="N327" s="35"/>
    </row>
    <row r="328" spans="14:14" x14ac:dyDescent="0.2">
      <c r="N328" s="35"/>
    </row>
    <row r="329" spans="14:14" x14ac:dyDescent="0.2">
      <c r="N329" s="35"/>
    </row>
    <row r="330" spans="14:14" x14ac:dyDescent="0.2">
      <c r="N330" s="35"/>
    </row>
    <row r="331" spans="14:14" x14ac:dyDescent="0.2">
      <c r="N331" s="35"/>
    </row>
    <row r="332" spans="14:14" x14ac:dyDescent="0.2">
      <c r="N332" s="35"/>
    </row>
    <row r="333" spans="14:14" x14ac:dyDescent="0.2">
      <c r="N333" s="35"/>
    </row>
    <row r="334" spans="14:14" x14ac:dyDescent="0.2">
      <c r="N334" s="35"/>
    </row>
    <row r="335" spans="14:14" x14ac:dyDescent="0.2">
      <c r="N335" s="35"/>
    </row>
    <row r="336" spans="14:14" x14ac:dyDescent="0.2">
      <c r="N336" s="35"/>
    </row>
    <row r="337" spans="14:14" x14ac:dyDescent="0.2">
      <c r="N337" s="35"/>
    </row>
    <row r="338" spans="14:14" x14ac:dyDescent="0.2">
      <c r="N338" s="35"/>
    </row>
    <row r="339" spans="14:14" x14ac:dyDescent="0.2">
      <c r="N339" s="35"/>
    </row>
    <row r="340" spans="14:14" x14ac:dyDescent="0.2">
      <c r="N340" s="35"/>
    </row>
    <row r="341" spans="14:14" x14ac:dyDescent="0.2">
      <c r="N341" s="35"/>
    </row>
    <row r="342" spans="14:14" x14ac:dyDescent="0.2">
      <c r="N342" s="35"/>
    </row>
    <row r="343" spans="14:14" x14ac:dyDescent="0.2">
      <c r="N343" s="35"/>
    </row>
    <row r="344" spans="14:14" x14ac:dyDescent="0.2">
      <c r="N344" s="35"/>
    </row>
    <row r="345" spans="14:14" x14ac:dyDescent="0.2">
      <c r="N345" s="35"/>
    </row>
    <row r="346" spans="14:14" x14ac:dyDescent="0.2">
      <c r="N346" s="35"/>
    </row>
    <row r="347" spans="14:14" x14ac:dyDescent="0.2">
      <c r="N347" s="35"/>
    </row>
    <row r="348" spans="14:14" x14ac:dyDescent="0.2">
      <c r="N348" s="35"/>
    </row>
    <row r="349" spans="14:14" x14ac:dyDescent="0.2">
      <c r="N349" s="35"/>
    </row>
    <row r="350" spans="14:14" x14ac:dyDescent="0.2">
      <c r="N350" s="35"/>
    </row>
    <row r="351" spans="14:14" x14ac:dyDescent="0.2">
      <c r="N351" s="35"/>
    </row>
    <row r="352" spans="14:14" x14ac:dyDescent="0.2">
      <c r="N352" s="35"/>
    </row>
    <row r="353" spans="14:14" x14ac:dyDescent="0.2">
      <c r="N353" s="35"/>
    </row>
    <row r="354" spans="14:14" x14ac:dyDescent="0.2">
      <c r="N354" s="35"/>
    </row>
    <row r="355" spans="14:14" x14ac:dyDescent="0.2">
      <c r="N355" s="35"/>
    </row>
    <row r="356" spans="14:14" x14ac:dyDescent="0.2">
      <c r="N356" s="35"/>
    </row>
    <row r="357" spans="14:14" x14ac:dyDescent="0.2">
      <c r="N357" s="35"/>
    </row>
    <row r="358" spans="14:14" x14ac:dyDescent="0.2">
      <c r="N358" s="35"/>
    </row>
    <row r="359" spans="14:14" x14ac:dyDescent="0.2">
      <c r="N359" s="35"/>
    </row>
    <row r="360" spans="14:14" x14ac:dyDescent="0.2">
      <c r="N360" s="35"/>
    </row>
    <row r="361" spans="14:14" x14ac:dyDescent="0.2">
      <c r="N361" s="35"/>
    </row>
    <row r="362" spans="14:14" x14ac:dyDescent="0.2">
      <c r="N362" s="35"/>
    </row>
    <row r="363" spans="14:14" x14ac:dyDescent="0.2">
      <c r="N363" s="35"/>
    </row>
    <row r="364" spans="14:14" x14ac:dyDescent="0.2">
      <c r="N364" s="35"/>
    </row>
    <row r="365" spans="14:14" x14ac:dyDescent="0.2">
      <c r="N365" s="35"/>
    </row>
  </sheetData>
  <mergeCells count="81">
    <mergeCell ref="C54:J54"/>
    <mergeCell ref="D55:J55"/>
    <mergeCell ref="E60:J60"/>
    <mergeCell ref="R60:U60"/>
    <mergeCell ref="G56:J56"/>
    <mergeCell ref="G58:J58"/>
    <mergeCell ref="G49:J49"/>
    <mergeCell ref="R49:U49"/>
    <mergeCell ref="R58:U58"/>
    <mergeCell ref="G46:J46"/>
    <mergeCell ref="R46:U46"/>
    <mergeCell ref="B47:J47"/>
    <mergeCell ref="R47:U47"/>
    <mergeCell ref="D48:J48"/>
    <mergeCell ref="R48:U48"/>
    <mergeCell ref="B53:J53"/>
    <mergeCell ref="D43:J43"/>
    <mergeCell ref="R43:U43"/>
    <mergeCell ref="E44:J44"/>
    <mergeCell ref="R44:U44"/>
    <mergeCell ref="F45:J45"/>
    <mergeCell ref="R45:U45"/>
    <mergeCell ref="B42:J42"/>
    <mergeCell ref="R42:U42"/>
    <mergeCell ref="G41:J41"/>
    <mergeCell ref="R41:U41"/>
    <mergeCell ref="D38:J38"/>
    <mergeCell ref="R38:U38"/>
    <mergeCell ref="E39:J39"/>
    <mergeCell ref="R39:U39"/>
    <mergeCell ref="F40:J40"/>
    <mergeCell ref="R40:U40"/>
    <mergeCell ref="F34:J34"/>
    <mergeCell ref="R34:U34"/>
    <mergeCell ref="G35:J35"/>
    <mergeCell ref="R35:U35"/>
    <mergeCell ref="B37:J37"/>
    <mergeCell ref="R37:U37"/>
    <mergeCell ref="R36:U36"/>
    <mergeCell ref="E33:J33"/>
    <mergeCell ref="R33:U33"/>
    <mergeCell ref="C23:J23"/>
    <mergeCell ref="F24:J24"/>
    <mergeCell ref="G25:J25"/>
    <mergeCell ref="D26:J26"/>
    <mergeCell ref="R26:U26"/>
    <mergeCell ref="B27:J27"/>
    <mergeCell ref="R27:U27"/>
    <mergeCell ref="E29:J29"/>
    <mergeCell ref="D32:J32"/>
    <mergeCell ref="R32:U32"/>
    <mergeCell ref="G19:J19"/>
    <mergeCell ref="R19:U19"/>
    <mergeCell ref="G20:J20"/>
    <mergeCell ref="R20:U20"/>
    <mergeCell ref="B21:J21"/>
    <mergeCell ref="R21:U21"/>
    <mergeCell ref="G17:J17"/>
    <mergeCell ref="R17:U17"/>
    <mergeCell ref="G18:J18"/>
    <mergeCell ref="R18:U18"/>
    <mergeCell ref="F30:J30"/>
    <mergeCell ref="G31:J31"/>
    <mergeCell ref="D14:J14"/>
    <mergeCell ref="R14:U14"/>
    <mergeCell ref="E15:J15"/>
    <mergeCell ref="R15:U15"/>
    <mergeCell ref="F16:J16"/>
    <mergeCell ref="R16:U16"/>
    <mergeCell ref="E11:J11"/>
    <mergeCell ref="R11:U11"/>
    <mergeCell ref="F12:J12"/>
    <mergeCell ref="R12:U12"/>
    <mergeCell ref="G13:J13"/>
    <mergeCell ref="R13:U13"/>
    <mergeCell ref="B6:X6"/>
    <mergeCell ref="B8:J8"/>
    <mergeCell ref="B9:J9"/>
    <mergeCell ref="R9:U9"/>
    <mergeCell ref="D10:J10"/>
    <mergeCell ref="R10:U10"/>
  </mergeCells>
  <pageMargins left="0.19685039370078741" right="0.19685039370078741" top="0.98425196850393704" bottom="0.98425196850393704" header="0.51181102362204722" footer="0.51181102362204722"/>
  <pageSetup paperSize="9" scale="7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showGridLines="0" workbookViewId="0">
      <selection activeCell="X24" sqref="X24"/>
    </sheetView>
  </sheetViews>
  <sheetFormatPr defaultRowHeight="12.75" x14ac:dyDescent="0.2"/>
  <cols>
    <col min="1" max="1" width="1.42578125" style="24" customWidth="1"/>
    <col min="2" max="3" width="0.85546875" style="24" customWidth="1"/>
    <col min="4" max="4" width="0.7109375" style="24" customWidth="1"/>
    <col min="5" max="5" width="0.5703125" style="24" customWidth="1"/>
    <col min="6" max="6" width="0.7109375" style="24" customWidth="1"/>
    <col min="7" max="7" width="0.85546875" style="24" customWidth="1"/>
    <col min="8" max="8" width="0.5703125" style="24" customWidth="1"/>
    <col min="9" max="9" width="0.7109375" style="24" customWidth="1"/>
    <col min="10" max="10" width="43.5703125" style="24" customWidth="1"/>
    <col min="11" max="11" width="8.5703125" style="1" customWidth="1"/>
    <col min="12" max="12" width="6.140625" style="1" customWidth="1"/>
    <col min="13" max="13" width="6.28515625" style="1" customWidth="1"/>
    <col min="14" max="14" width="15.5703125" style="16" customWidth="1"/>
    <col min="15" max="15" width="6.7109375" style="16" customWidth="1"/>
    <col min="16" max="23" width="0" style="1" hidden="1" customWidth="1"/>
    <col min="24" max="24" width="16" style="67" customWidth="1"/>
    <col min="25" max="26" width="16" style="1" customWidth="1"/>
    <col min="27" max="16384" width="9.140625" style="1"/>
  </cols>
  <sheetData>
    <row r="1" spans="1:29" ht="18.75" x14ac:dyDescent="0.3">
      <c r="A1" s="1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1" t="s">
        <v>42</v>
      </c>
      <c r="O1" s="72"/>
      <c r="P1" s="70"/>
      <c r="Q1" s="70"/>
      <c r="R1" s="70"/>
      <c r="S1" s="70"/>
      <c r="T1" s="70"/>
      <c r="U1" s="70"/>
      <c r="V1" s="70"/>
      <c r="W1" s="70"/>
      <c r="X1" s="70"/>
    </row>
    <row r="2" spans="1:29" ht="18.75" x14ac:dyDescent="0.3">
      <c r="A2" s="1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 t="s">
        <v>54</v>
      </c>
      <c r="O2" s="72"/>
      <c r="P2" s="70"/>
      <c r="Q2" s="70"/>
      <c r="R2" s="70"/>
      <c r="S2" s="70"/>
      <c r="T2" s="70"/>
      <c r="U2" s="70"/>
      <c r="V2" s="70"/>
      <c r="W2" s="70"/>
      <c r="X2" s="70"/>
    </row>
    <row r="3" spans="1:29" ht="18.75" x14ac:dyDescent="0.3">
      <c r="A3" s="1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 t="s">
        <v>44</v>
      </c>
      <c r="O3" s="72"/>
      <c r="P3" s="70"/>
      <c r="Q3" s="70"/>
      <c r="R3" s="70"/>
      <c r="S3" s="70"/>
      <c r="T3" s="70"/>
      <c r="U3" s="70"/>
      <c r="V3" s="70"/>
      <c r="W3" s="70"/>
      <c r="X3" s="70"/>
    </row>
    <row r="4" spans="1:29" ht="18.600000000000001" customHeight="1" x14ac:dyDescent="0.3">
      <c r="A4" s="1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3" t="s">
        <v>75</v>
      </c>
      <c r="O4" s="72"/>
      <c r="P4" s="70"/>
      <c r="Q4" s="70"/>
      <c r="R4" s="70"/>
      <c r="S4" s="70"/>
      <c r="T4" s="70"/>
      <c r="U4" s="70"/>
      <c r="V4" s="70"/>
      <c r="W4" s="70"/>
      <c r="X4" s="70"/>
    </row>
    <row r="5" spans="1:29" ht="8.4499999999999993" customHeight="1" x14ac:dyDescent="0.3">
      <c r="A5" s="1"/>
      <c r="B5" s="74"/>
      <c r="C5" s="74"/>
      <c r="D5" s="74"/>
      <c r="E5" s="74"/>
      <c r="F5" s="74"/>
      <c r="G5" s="74"/>
      <c r="H5" s="74"/>
      <c r="I5" s="74"/>
      <c r="J5" s="10"/>
      <c r="K5" s="11"/>
      <c r="L5" s="11"/>
      <c r="M5" s="11"/>
      <c r="N5" s="12"/>
      <c r="O5" s="12"/>
      <c r="P5" s="11"/>
      <c r="Q5" s="10"/>
      <c r="R5" s="11"/>
      <c r="S5" s="74"/>
      <c r="T5" s="74"/>
      <c r="U5" s="74"/>
      <c r="V5" s="74"/>
      <c r="W5" s="75"/>
      <c r="X5" s="75"/>
    </row>
    <row r="6" spans="1:29" ht="20.25" x14ac:dyDescent="0.3">
      <c r="A6" s="1"/>
      <c r="B6" s="108" t="s">
        <v>74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</row>
    <row r="7" spans="1:29" ht="18" customHeight="1" thickBot="1" x14ac:dyDescent="0.3">
      <c r="A7" s="25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 t="s">
        <v>43</v>
      </c>
      <c r="Y7" s="2"/>
    </row>
    <row r="8" spans="1:29" ht="36.75" customHeight="1" x14ac:dyDescent="0.2">
      <c r="A8" s="17"/>
      <c r="B8" s="125" t="s">
        <v>39</v>
      </c>
      <c r="C8" s="126"/>
      <c r="D8" s="126"/>
      <c r="E8" s="126"/>
      <c r="F8" s="126"/>
      <c r="G8" s="126"/>
      <c r="H8" s="126"/>
      <c r="I8" s="126"/>
      <c r="J8" s="126"/>
      <c r="K8" s="56" t="s">
        <v>38</v>
      </c>
      <c r="L8" s="56" t="s">
        <v>36</v>
      </c>
      <c r="M8" s="56" t="s">
        <v>35</v>
      </c>
      <c r="N8" s="57" t="s">
        <v>34</v>
      </c>
      <c r="O8" s="57" t="s">
        <v>33</v>
      </c>
      <c r="P8" s="56" t="s">
        <v>32</v>
      </c>
      <c r="Q8" s="56" t="s">
        <v>31</v>
      </c>
      <c r="R8" s="56" t="s">
        <v>30</v>
      </c>
      <c r="S8" s="56" t="s">
        <v>29</v>
      </c>
      <c r="T8" s="56" t="s">
        <v>28</v>
      </c>
      <c r="U8" s="56" t="s">
        <v>27</v>
      </c>
      <c r="V8" s="56" t="s">
        <v>26</v>
      </c>
      <c r="W8" s="58"/>
      <c r="X8" s="92" t="s">
        <v>40</v>
      </c>
      <c r="Y8" s="92" t="s">
        <v>69</v>
      </c>
      <c r="Z8" s="92" t="s">
        <v>70</v>
      </c>
    </row>
    <row r="9" spans="1:29" ht="27.6" customHeight="1" x14ac:dyDescent="0.3">
      <c r="A9" s="41"/>
      <c r="B9" s="117" t="s">
        <v>25</v>
      </c>
      <c r="C9" s="118"/>
      <c r="D9" s="118"/>
      <c r="E9" s="118"/>
      <c r="F9" s="118"/>
      <c r="G9" s="118"/>
      <c r="H9" s="118"/>
      <c r="I9" s="118"/>
      <c r="J9" s="118"/>
      <c r="K9" s="9">
        <v>121</v>
      </c>
      <c r="L9" s="44">
        <v>0</v>
      </c>
      <c r="M9" s="44">
        <v>0</v>
      </c>
      <c r="N9" s="76">
        <v>0</v>
      </c>
      <c r="O9" s="13">
        <v>0</v>
      </c>
      <c r="P9" s="8"/>
      <c r="Q9" s="45">
        <v>0</v>
      </c>
      <c r="R9" s="115"/>
      <c r="S9" s="115"/>
      <c r="T9" s="115"/>
      <c r="U9" s="115"/>
      <c r="V9" s="37">
        <v>0</v>
      </c>
      <c r="W9" s="46">
        <v>0</v>
      </c>
      <c r="X9" s="93">
        <f>X10+X27+X35+X45+X50+X55+X62</f>
        <v>3481410</v>
      </c>
      <c r="Y9" s="93">
        <f>Y10+Y27+Y35+Y45+Y50+Y55+Y62</f>
        <v>3510810</v>
      </c>
      <c r="Z9" s="93">
        <f>Z10+Z27+Z35+Z45+Z50+Z55+Z62</f>
        <v>3597110</v>
      </c>
    </row>
    <row r="10" spans="1:29" ht="25.15" customHeight="1" x14ac:dyDescent="0.3">
      <c r="A10" s="41"/>
      <c r="B10" s="117" t="s">
        <v>24</v>
      </c>
      <c r="C10" s="118"/>
      <c r="D10" s="118"/>
      <c r="E10" s="118"/>
      <c r="F10" s="118"/>
      <c r="G10" s="118"/>
      <c r="H10" s="118"/>
      <c r="I10" s="118"/>
      <c r="J10" s="118"/>
      <c r="K10" s="9">
        <v>121</v>
      </c>
      <c r="L10" s="44">
        <v>1</v>
      </c>
      <c r="M10" s="44">
        <v>0</v>
      </c>
      <c r="N10" s="76">
        <v>0</v>
      </c>
      <c r="O10" s="13">
        <v>0</v>
      </c>
      <c r="P10" s="8"/>
      <c r="Q10" s="45">
        <v>0</v>
      </c>
      <c r="R10" s="115"/>
      <c r="S10" s="115"/>
      <c r="T10" s="115"/>
      <c r="U10" s="115"/>
      <c r="V10" s="37">
        <v>0</v>
      </c>
      <c r="W10" s="46">
        <v>0</v>
      </c>
      <c r="X10" s="93">
        <f>X11+X16</f>
        <v>1981000</v>
      </c>
      <c r="Y10" s="93">
        <f>Y11+Y16</f>
        <v>1981000</v>
      </c>
      <c r="Z10" s="93">
        <f>Z11+Z16</f>
        <v>2023400</v>
      </c>
    </row>
    <row r="11" spans="1:29" ht="58.15" customHeight="1" x14ac:dyDescent="0.3">
      <c r="A11" s="41"/>
      <c r="B11" s="27"/>
      <c r="C11" s="19"/>
      <c r="D11" s="114" t="s">
        <v>23</v>
      </c>
      <c r="E11" s="114"/>
      <c r="F11" s="114"/>
      <c r="G11" s="114"/>
      <c r="H11" s="114"/>
      <c r="I11" s="114"/>
      <c r="J11" s="114"/>
      <c r="K11" s="9">
        <v>121</v>
      </c>
      <c r="L11" s="44">
        <v>1</v>
      </c>
      <c r="M11" s="44">
        <v>2</v>
      </c>
      <c r="N11" s="76">
        <v>0</v>
      </c>
      <c r="O11" s="13">
        <v>0</v>
      </c>
      <c r="P11" s="8"/>
      <c r="Q11" s="45">
        <v>0</v>
      </c>
      <c r="R11" s="115"/>
      <c r="S11" s="115"/>
      <c r="T11" s="115"/>
      <c r="U11" s="115"/>
      <c r="V11" s="37">
        <v>0</v>
      </c>
      <c r="W11" s="46">
        <v>0</v>
      </c>
      <c r="X11" s="93">
        <f t="shared" ref="X11:Z12" si="0">X12</f>
        <v>734000</v>
      </c>
      <c r="Y11" s="93">
        <f t="shared" si="0"/>
        <v>734000</v>
      </c>
      <c r="Z11" s="93">
        <f t="shared" si="0"/>
        <v>734000</v>
      </c>
    </row>
    <row r="12" spans="1:29" ht="36.6" customHeight="1" x14ac:dyDescent="0.3">
      <c r="A12" s="41"/>
      <c r="B12" s="27"/>
      <c r="C12" s="19"/>
      <c r="D12" s="29"/>
      <c r="E12" s="116" t="s">
        <v>5</v>
      </c>
      <c r="F12" s="116"/>
      <c r="G12" s="116"/>
      <c r="H12" s="116"/>
      <c r="I12" s="116"/>
      <c r="J12" s="116"/>
      <c r="K12" s="8">
        <v>121</v>
      </c>
      <c r="L12" s="47">
        <v>1</v>
      </c>
      <c r="M12" s="47">
        <v>2</v>
      </c>
      <c r="N12" s="69">
        <v>7700000000</v>
      </c>
      <c r="O12" s="14">
        <v>0</v>
      </c>
      <c r="P12" s="8"/>
      <c r="Q12" s="45">
        <v>0</v>
      </c>
      <c r="R12" s="111"/>
      <c r="S12" s="111"/>
      <c r="T12" s="111"/>
      <c r="U12" s="111"/>
      <c r="V12" s="37">
        <v>0</v>
      </c>
      <c r="W12" s="46">
        <v>0</v>
      </c>
      <c r="X12" s="94">
        <f t="shared" si="0"/>
        <v>734000</v>
      </c>
      <c r="Y12" s="94">
        <f t="shared" si="0"/>
        <v>734000</v>
      </c>
      <c r="Z12" s="94">
        <f t="shared" si="0"/>
        <v>734000</v>
      </c>
    </row>
    <row r="13" spans="1:29" ht="22.15" customHeight="1" x14ac:dyDescent="0.3">
      <c r="A13" s="41"/>
      <c r="B13" s="27"/>
      <c r="C13" s="19"/>
      <c r="D13" s="29"/>
      <c r="E13" s="28"/>
      <c r="F13" s="116" t="s">
        <v>22</v>
      </c>
      <c r="G13" s="116"/>
      <c r="H13" s="116"/>
      <c r="I13" s="116"/>
      <c r="J13" s="116"/>
      <c r="K13" s="8">
        <v>121</v>
      </c>
      <c r="L13" s="47">
        <v>1</v>
      </c>
      <c r="M13" s="47">
        <v>2</v>
      </c>
      <c r="N13" s="77">
        <v>7700010010</v>
      </c>
      <c r="O13" s="14">
        <v>0</v>
      </c>
      <c r="P13" s="8"/>
      <c r="Q13" s="45">
        <v>0</v>
      </c>
      <c r="R13" s="111"/>
      <c r="S13" s="111"/>
      <c r="T13" s="111"/>
      <c r="U13" s="111"/>
      <c r="V13" s="37">
        <v>0</v>
      </c>
      <c r="W13" s="46">
        <v>0</v>
      </c>
      <c r="X13" s="94">
        <f>X14+X15</f>
        <v>734000</v>
      </c>
      <c r="Y13" s="94">
        <f>Y14+Y15</f>
        <v>734000</v>
      </c>
      <c r="Z13" s="94">
        <f>Z14+Z15</f>
        <v>734000</v>
      </c>
    </row>
    <row r="14" spans="1:29" ht="41.45" customHeight="1" x14ac:dyDescent="0.3">
      <c r="A14" s="41"/>
      <c r="B14" s="27"/>
      <c r="C14" s="19"/>
      <c r="D14" s="29"/>
      <c r="E14" s="28"/>
      <c r="F14" s="28"/>
      <c r="G14" s="116" t="s">
        <v>50</v>
      </c>
      <c r="H14" s="116"/>
      <c r="I14" s="116"/>
      <c r="J14" s="116"/>
      <c r="K14" s="8">
        <v>121</v>
      </c>
      <c r="L14" s="47">
        <v>1</v>
      </c>
      <c r="M14" s="47">
        <v>2</v>
      </c>
      <c r="N14" s="77">
        <v>7700010010</v>
      </c>
      <c r="O14" s="14" t="s">
        <v>19</v>
      </c>
      <c r="P14" s="8"/>
      <c r="Q14" s="45">
        <v>10000</v>
      </c>
      <c r="R14" s="111"/>
      <c r="S14" s="111"/>
      <c r="T14" s="111"/>
      <c r="U14" s="111"/>
      <c r="V14" s="37">
        <v>0</v>
      </c>
      <c r="W14" s="46">
        <v>0</v>
      </c>
      <c r="X14" s="94">
        <v>563000</v>
      </c>
      <c r="Y14" s="94">
        <v>563000</v>
      </c>
      <c r="Z14" s="94">
        <v>563000</v>
      </c>
    </row>
    <row r="15" spans="1:29" s="67" customFormat="1" ht="41.45" customHeight="1" x14ac:dyDescent="0.3">
      <c r="A15" s="68"/>
      <c r="B15" s="27"/>
      <c r="C15" s="19"/>
      <c r="D15" s="29"/>
      <c r="E15" s="28"/>
      <c r="F15" s="28"/>
      <c r="G15" s="127" t="s">
        <v>63</v>
      </c>
      <c r="H15" s="127"/>
      <c r="I15" s="127"/>
      <c r="J15" s="127"/>
      <c r="K15" s="8">
        <v>121</v>
      </c>
      <c r="L15" s="47">
        <v>1</v>
      </c>
      <c r="M15" s="47">
        <v>2</v>
      </c>
      <c r="N15" s="77">
        <v>7700010010</v>
      </c>
      <c r="O15" s="14">
        <v>129</v>
      </c>
      <c r="P15" s="8"/>
      <c r="Q15" s="45"/>
      <c r="R15" s="37"/>
      <c r="S15" s="37"/>
      <c r="T15" s="37"/>
      <c r="U15" s="37"/>
      <c r="V15" s="37"/>
      <c r="W15" s="46"/>
      <c r="X15" s="94">
        <v>171000</v>
      </c>
      <c r="Y15" s="94">
        <v>171000</v>
      </c>
      <c r="Z15" s="94">
        <v>171000</v>
      </c>
      <c r="AA15" s="36"/>
      <c r="AB15" s="36"/>
      <c r="AC15" s="36"/>
    </row>
    <row r="16" spans="1:29" ht="78" customHeight="1" x14ac:dyDescent="0.3">
      <c r="A16" s="41"/>
      <c r="B16" s="27"/>
      <c r="C16" s="19"/>
      <c r="D16" s="114" t="s">
        <v>21</v>
      </c>
      <c r="E16" s="114"/>
      <c r="F16" s="114"/>
      <c r="G16" s="114"/>
      <c r="H16" s="114"/>
      <c r="I16" s="114"/>
      <c r="J16" s="114"/>
      <c r="K16" s="9">
        <v>121</v>
      </c>
      <c r="L16" s="44">
        <v>1</v>
      </c>
      <c r="M16" s="44">
        <v>4</v>
      </c>
      <c r="N16" s="76">
        <v>0</v>
      </c>
      <c r="O16" s="13">
        <v>0</v>
      </c>
      <c r="P16" s="8"/>
      <c r="Q16" s="45">
        <v>0</v>
      </c>
      <c r="R16" s="115"/>
      <c r="S16" s="115"/>
      <c r="T16" s="115"/>
      <c r="U16" s="115"/>
      <c r="V16" s="37">
        <v>0</v>
      </c>
      <c r="W16" s="46">
        <v>0</v>
      </c>
      <c r="X16" s="93">
        <f t="shared" ref="X16:Z17" si="1">X17</f>
        <v>1247000</v>
      </c>
      <c r="Y16" s="93">
        <f t="shared" si="1"/>
        <v>1247000</v>
      </c>
      <c r="Z16" s="93">
        <f t="shared" si="1"/>
        <v>1289400</v>
      </c>
    </row>
    <row r="17" spans="1:29" ht="37.15" customHeight="1" x14ac:dyDescent="0.3">
      <c r="A17" s="41"/>
      <c r="B17" s="27"/>
      <c r="C17" s="19"/>
      <c r="D17" s="29"/>
      <c r="E17" s="116" t="s">
        <v>5</v>
      </c>
      <c r="F17" s="116"/>
      <c r="G17" s="116"/>
      <c r="H17" s="116"/>
      <c r="I17" s="116"/>
      <c r="J17" s="116"/>
      <c r="K17" s="8">
        <v>121</v>
      </c>
      <c r="L17" s="47">
        <v>1</v>
      </c>
      <c r="M17" s="47">
        <v>4</v>
      </c>
      <c r="N17" s="77">
        <v>7700000000</v>
      </c>
      <c r="O17" s="14">
        <v>0</v>
      </c>
      <c r="P17" s="8"/>
      <c r="Q17" s="45">
        <v>0</v>
      </c>
      <c r="R17" s="111"/>
      <c r="S17" s="111"/>
      <c r="T17" s="111"/>
      <c r="U17" s="111"/>
      <c r="V17" s="37">
        <v>0</v>
      </c>
      <c r="W17" s="46">
        <v>0</v>
      </c>
      <c r="X17" s="94">
        <f t="shared" si="1"/>
        <v>1247000</v>
      </c>
      <c r="Y17" s="94">
        <f t="shared" si="1"/>
        <v>1247000</v>
      </c>
      <c r="Z17" s="94">
        <f t="shared" si="1"/>
        <v>1289400</v>
      </c>
    </row>
    <row r="18" spans="1:29" ht="18" customHeight="1" x14ac:dyDescent="0.3">
      <c r="A18" s="41"/>
      <c r="B18" s="27"/>
      <c r="C18" s="19"/>
      <c r="D18" s="29"/>
      <c r="E18" s="28"/>
      <c r="F18" s="116" t="s">
        <v>20</v>
      </c>
      <c r="G18" s="116"/>
      <c r="H18" s="116"/>
      <c r="I18" s="116"/>
      <c r="J18" s="116"/>
      <c r="K18" s="8">
        <v>121</v>
      </c>
      <c r="L18" s="47">
        <v>1</v>
      </c>
      <c r="M18" s="47">
        <v>4</v>
      </c>
      <c r="N18" s="77">
        <v>7700010020</v>
      </c>
      <c r="O18" s="14">
        <v>0</v>
      </c>
      <c r="P18" s="8"/>
      <c r="Q18" s="45">
        <v>0</v>
      </c>
      <c r="R18" s="111"/>
      <c r="S18" s="111"/>
      <c r="T18" s="111"/>
      <c r="U18" s="111"/>
      <c r="V18" s="37">
        <v>0</v>
      </c>
      <c r="W18" s="46">
        <v>0</v>
      </c>
      <c r="X18" s="94">
        <f>X19+X20+X21+X22+X23+X24+X25+X26</f>
        <v>1247000</v>
      </c>
      <c r="Y18" s="94">
        <f>Y19+Y20+Y21+Y22+Y23+Y24+Y25+Y26</f>
        <v>1247000</v>
      </c>
      <c r="Z18" s="94">
        <f>Z19+Z20+Z21+Z22+Z23+Z24+Z25+Z26</f>
        <v>1289400</v>
      </c>
    </row>
    <row r="19" spans="1:29" ht="37.15" customHeight="1" x14ac:dyDescent="0.3">
      <c r="A19" s="41"/>
      <c r="B19" s="27"/>
      <c r="C19" s="19"/>
      <c r="D19" s="29"/>
      <c r="E19" s="28"/>
      <c r="F19" s="28"/>
      <c r="G19" s="116" t="s">
        <v>50</v>
      </c>
      <c r="H19" s="116"/>
      <c r="I19" s="116"/>
      <c r="J19" s="116"/>
      <c r="K19" s="8">
        <v>121</v>
      </c>
      <c r="L19" s="47">
        <v>1</v>
      </c>
      <c r="M19" s="47">
        <v>4</v>
      </c>
      <c r="N19" s="77">
        <v>7700010020</v>
      </c>
      <c r="O19" s="14" t="s">
        <v>19</v>
      </c>
      <c r="P19" s="8"/>
      <c r="Q19" s="45">
        <v>10000</v>
      </c>
      <c r="R19" s="111"/>
      <c r="S19" s="111"/>
      <c r="T19" s="111"/>
      <c r="U19" s="111"/>
      <c r="V19" s="37">
        <v>0</v>
      </c>
      <c r="W19" s="46">
        <v>0</v>
      </c>
      <c r="X19" s="94">
        <v>650000</v>
      </c>
      <c r="Y19" s="94">
        <v>650000</v>
      </c>
      <c r="Z19" s="94">
        <v>650000</v>
      </c>
    </row>
    <row r="20" spans="1:29" s="67" customFormat="1" ht="37.15" customHeight="1" x14ac:dyDescent="0.3">
      <c r="A20" s="68"/>
      <c r="B20" s="27"/>
      <c r="C20" s="19"/>
      <c r="D20" s="29"/>
      <c r="E20" s="28"/>
      <c r="F20" s="28"/>
      <c r="G20" s="127" t="s">
        <v>64</v>
      </c>
      <c r="H20" s="128"/>
      <c r="I20" s="128"/>
      <c r="J20" s="128"/>
      <c r="K20" s="8">
        <v>121</v>
      </c>
      <c r="L20" s="47">
        <v>1</v>
      </c>
      <c r="M20" s="47">
        <v>2</v>
      </c>
      <c r="N20" s="77">
        <v>7700010020</v>
      </c>
      <c r="O20" s="14">
        <v>122</v>
      </c>
      <c r="P20" s="8"/>
      <c r="Q20" s="45"/>
      <c r="R20" s="37"/>
      <c r="S20" s="37"/>
      <c r="T20" s="37"/>
      <c r="U20" s="37"/>
      <c r="V20" s="37"/>
      <c r="W20" s="46"/>
      <c r="X20" s="94">
        <v>0</v>
      </c>
      <c r="Y20" s="94">
        <v>0</v>
      </c>
      <c r="Z20" s="94">
        <v>0</v>
      </c>
      <c r="AA20" s="36"/>
      <c r="AB20" s="36"/>
      <c r="AC20" s="36"/>
    </row>
    <row r="21" spans="1:29" ht="37.15" customHeight="1" x14ac:dyDescent="0.3">
      <c r="A21" s="41"/>
      <c r="B21" s="27"/>
      <c r="C21" s="19"/>
      <c r="D21" s="29"/>
      <c r="E21" s="28"/>
      <c r="F21" s="28"/>
      <c r="G21" s="127" t="s">
        <v>63</v>
      </c>
      <c r="H21" s="127"/>
      <c r="I21" s="127"/>
      <c r="J21" s="127"/>
      <c r="K21" s="8">
        <v>121</v>
      </c>
      <c r="L21" s="47">
        <v>1</v>
      </c>
      <c r="M21" s="47">
        <v>2</v>
      </c>
      <c r="N21" s="77">
        <v>7700010020</v>
      </c>
      <c r="O21" s="14">
        <v>129</v>
      </c>
      <c r="P21" s="8"/>
      <c r="Q21" s="45"/>
      <c r="R21" s="37"/>
      <c r="S21" s="37"/>
      <c r="T21" s="37"/>
      <c r="U21" s="37"/>
      <c r="V21" s="37"/>
      <c r="W21" s="46"/>
      <c r="X21" s="94">
        <v>196300</v>
      </c>
      <c r="Y21" s="94">
        <v>196300</v>
      </c>
      <c r="Z21" s="94">
        <v>196300</v>
      </c>
      <c r="AA21" s="36"/>
      <c r="AB21" s="36"/>
      <c r="AC21" s="36"/>
    </row>
    <row r="22" spans="1:29" ht="37.15" customHeight="1" x14ac:dyDescent="0.3">
      <c r="A22" s="41"/>
      <c r="B22" s="27"/>
      <c r="C22" s="19"/>
      <c r="D22" s="29"/>
      <c r="E22" s="28"/>
      <c r="F22" s="28"/>
      <c r="G22" s="127" t="s">
        <v>65</v>
      </c>
      <c r="H22" s="127"/>
      <c r="I22" s="127"/>
      <c r="J22" s="127"/>
      <c r="K22" s="8">
        <v>121</v>
      </c>
      <c r="L22" s="47">
        <v>1</v>
      </c>
      <c r="M22" s="47">
        <v>4</v>
      </c>
      <c r="N22" s="77">
        <v>7700010020</v>
      </c>
      <c r="O22" s="14">
        <v>242</v>
      </c>
      <c r="P22" s="8"/>
      <c r="Q22" s="45"/>
      <c r="R22" s="37"/>
      <c r="S22" s="37"/>
      <c r="T22" s="37"/>
      <c r="U22" s="37"/>
      <c r="V22" s="37"/>
      <c r="W22" s="46"/>
      <c r="X22" s="94">
        <v>150000</v>
      </c>
      <c r="Y22" s="94">
        <v>150000</v>
      </c>
      <c r="Z22" s="94">
        <v>150000</v>
      </c>
      <c r="AA22" s="36"/>
      <c r="AB22" s="36"/>
      <c r="AC22" s="36"/>
    </row>
    <row r="23" spans="1:29" s="67" customFormat="1" ht="39" customHeight="1" x14ac:dyDescent="0.3">
      <c r="A23" s="68"/>
      <c r="B23" s="27"/>
      <c r="C23" s="19"/>
      <c r="D23" s="29"/>
      <c r="E23" s="28"/>
      <c r="F23" s="28"/>
      <c r="G23" s="112" t="s">
        <v>66</v>
      </c>
      <c r="H23" s="116"/>
      <c r="I23" s="116"/>
      <c r="J23" s="116"/>
      <c r="K23" s="8">
        <v>121</v>
      </c>
      <c r="L23" s="47">
        <v>1</v>
      </c>
      <c r="M23" s="47">
        <v>4</v>
      </c>
      <c r="N23" s="77">
        <v>7700010020</v>
      </c>
      <c r="O23" s="14" t="s">
        <v>3</v>
      </c>
      <c r="P23" s="8"/>
      <c r="Q23" s="45">
        <v>10000</v>
      </c>
      <c r="R23" s="111"/>
      <c r="S23" s="111"/>
      <c r="T23" s="111"/>
      <c r="U23" s="111"/>
      <c r="V23" s="37">
        <v>0</v>
      </c>
      <c r="W23" s="46">
        <v>0</v>
      </c>
      <c r="X23" s="94">
        <v>239600</v>
      </c>
      <c r="Y23" s="94">
        <v>239600</v>
      </c>
      <c r="Z23" s="94">
        <v>282000</v>
      </c>
      <c r="AA23" s="36"/>
      <c r="AB23" s="36"/>
      <c r="AC23" s="36"/>
    </row>
    <row r="24" spans="1:29" ht="22.15" customHeight="1" x14ac:dyDescent="0.3">
      <c r="A24" s="41"/>
      <c r="B24" s="27"/>
      <c r="C24" s="19"/>
      <c r="D24" s="29"/>
      <c r="E24" s="28"/>
      <c r="F24" s="28"/>
      <c r="G24" s="116" t="s">
        <v>2</v>
      </c>
      <c r="H24" s="116"/>
      <c r="I24" s="116"/>
      <c r="J24" s="116"/>
      <c r="K24" s="8">
        <v>121</v>
      </c>
      <c r="L24" s="47">
        <v>1</v>
      </c>
      <c r="M24" s="47">
        <v>4</v>
      </c>
      <c r="N24" s="77">
        <v>7700010020</v>
      </c>
      <c r="O24" s="14" t="s">
        <v>1</v>
      </c>
      <c r="P24" s="8"/>
      <c r="Q24" s="45">
        <v>10000</v>
      </c>
      <c r="R24" s="111"/>
      <c r="S24" s="111"/>
      <c r="T24" s="111"/>
      <c r="U24" s="111"/>
      <c r="V24" s="37">
        <v>0</v>
      </c>
      <c r="W24" s="46">
        <v>0</v>
      </c>
      <c r="X24" s="94">
        <v>6100</v>
      </c>
      <c r="Y24" s="94">
        <v>6100</v>
      </c>
      <c r="Z24" s="94">
        <v>6100</v>
      </c>
      <c r="AA24" s="36"/>
      <c r="AB24" s="36"/>
      <c r="AC24" s="36"/>
    </row>
    <row r="25" spans="1:29" ht="21" customHeight="1" x14ac:dyDescent="0.3">
      <c r="A25" s="41"/>
      <c r="B25" s="27"/>
      <c r="C25" s="19"/>
      <c r="D25" s="29"/>
      <c r="E25" s="28"/>
      <c r="F25" s="28"/>
      <c r="G25" s="112" t="s">
        <v>67</v>
      </c>
      <c r="H25" s="116"/>
      <c r="I25" s="116"/>
      <c r="J25" s="116"/>
      <c r="K25" s="8">
        <v>121</v>
      </c>
      <c r="L25" s="47">
        <v>1</v>
      </c>
      <c r="M25" s="47">
        <v>4</v>
      </c>
      <c r="N25" s="77">
        <v>7700010020</v>
      </c>
      <c r="O25" s="14" t="s">
        <v>17</v>
      </c>
      <c r="P25" s="8"/>
      <c r="Q25" s="45">
        <v>10000</v>
      </c>
      <c r="R25" s="111"/>
      <c r="S25" s="111"/>
      <c r="T25" s="111"/>
      <c r="U25" s="111"/>
      <c r="V25" s="37">
        <v>0</v>
      </c>
      <c r="W25" s="46">
        <v>0</v>
      </c>
      <c r="X25" s="94">
        <v>0</v>
      </c>
      <c r="Y25" s="94">
        <v>0</v>
      </c>
      <c r="Z25" s="94">
        <v>0</v>
      </c>
      <c r="AA25" s="36"/>
      <c r="AB25" s="36"/>
      <c r="AC25" s="36"/>
    </row>
    <row r="26" spans="1:29" s="67" customFormat="1" ht="20.25" customHeight="1" x14ac:dyDescent="0.3">
      <c r="A26" s="68"/>
      <c r="B26" s="27"/>
      <c r="C26" s="19"/>
      <c r="D26" s="29"/>
      <c r="E26" s="28"/>
      <c r="F26" s="28"/>
      <c r="G26" s="112" t="s">
        <v>68</v>
      </c>
      <c r="H26" s="116"/>
      <c r="I26" s="116"/>
      <c r="J26" s="116"/>
      <c r="K26" s="8">
        <v>121</v>
      </c>
      <c r="L26" s="47">
        <v>1</v>
      </c>
      <c r="M26" s="47">
        <v>4</v>
      </c>
      <c r="N26" s="77">
        <v>7700010020</v>
      </c>
      <c r="O26" s="14">
        <v>853</v>
      </c>
      <c r="P26" s="8"/>
      <c r="Q26" s="45">
        <v>10000</v>
      </c>
      <c r="R26" s="111"/>
      <c r="S26" s="111"/>
      <c r="T26" s="111"/>
      <c r="U26" s="111"/>
      <c r="V26" s="37">
        <v>0</v>
      </c>
      <c r="W26" s="46">
        <v>0</v>
      </c>
      <c r="X26" s="94">
        <v>5000</v>
      </c>
      <c r="Y26" s="94">
        <v>5000</v>
      </c>
      <c r="Z26" s="94">
        <v>5000</v>
      </c>
      <c r="AA26" s="36"/>
      <c r="AB26" s="36"/>
      <c r="AC26" s="36"/>
    </row>
    <row r="27" spans="1:29" ht="21" customHeight="1" x14ac:dyDescent="0.3">
      <c r="A27" s="41"/>
      <c r="B27" s="117" t="s">
        <v>48</v>
      </c>
      <c r="C27" s="118"/>
      <c r="D27" s="118"/>
      <c r="E27" s="118"/>
      <c r="F27" s="118"/>
      <c r="G27" s="118"/>
      <c r="H27" s="118"/>
      <c r="I27" s="118"/>
      <c r="J27" s="118"/>
      <c r="K27" s="9">
        <v>121</v>
      </c>
      <c r="L27" s="44">
        <v>2</v>
      </c>
      <c r="M27" s="44">
        <v>0</v>
      </c>
      <c r="N27" s="76">
        <v>0</v>
      </c>
      <c r="O27" s="13">
        <v>0</v>
      </c>
      <c r="P27" s="8"/>
      <c r="Q27" s="45">
        <v>0</v>
      </c>
      <c r="R27" s="115"/>
      <c r="S27" s="115"/>
      <c r="T27" s="115"/>
      <c r="U27" s="115"/>
      <c r="V27" s="37">
        <v>0</v>
      </c>
      <c r="W27" s="46">
        <v>0</v>
      </c>
      <c r="X27" s="93">
        <f t="shared" ref="X27:Z29" si="2">X28</f>
        <v>67610</v>
      </c>
      <c r="Y27" s="93">
        <f t="shared" si="2"/>
        <v>67610</v>
      </c>
      <c r="Z27" s="93">
        <f t="shared" si="2"/>
        <v>67610</v>
      </c>
      <c r="AA27" s="36"/>
      <c r="AB27" s="36"/>
      <c r="AC27" s="36"/>
    </row>
    <row r="28" spans="1:29" ht="20.25" customHeight="1" x14ac:dyDescent="0.3">
      <c r="A28" s="41"/>
      <c r="B28" s="27"/>
      <c r="C28" s="42"/>
      <c r="D28" s="122" t="s">
        <v>49</v>
      </c>
      <c r="E28" s="122"/>
      <c r="F28" s="122"/>
      <c r="G28" s="122"/>
      <c r="H28" s="122"/>
      <c r="I28" s="122"/>
      <c r="J28" s="122"/>
      <c r="K28" s="9">
        <v>121</v>
      </c>
      <c r="L28" s="44">
        <v>2</v>
      </c>
      <c r="M28" s="44">
        <v>3</v>
      </c>
      <c r="N28" s="76">
        <v>0</v>
      </c>
      <c r="O28" s="13">
        <v>0</v>
      </c>
      <c r="P28" s="8"/>
      <c r="Q28" s="45"/>
      <c r="R28" s="26"/>
      <c r="S28" s="26"/>
      <c r="T28" s="26"/>
      <c r="U28" s="26"/>
      <c r="V28" s="37"/>
      <c r="W28" s="46"/>
      <c r="X28" s="93">
        <f t="shared" si="2"/>
        <v>67610</v>
      </c>
      <c r="Y28" s="93">
        <f t="shared" si="2"/>
        <v>67610</v>
      </c>
      <c r="Z28" s="93">
        <f t="shared" si="2"/>
        <v>67610</v>
      </c>
      <c r="AA28" s="36"/>
      <c r="AB28" s="36"/>
      <c r="AC28" s="36"/>
    </row>
    <row r="29" spans="1:29" ht="37.15" customHeight="1" x14ac:dyDescent="0.3">
      <c r="A29" s="41"/>
      <c r="B29" s="27"/>
      <c r="C29" s="128" t="s">
        <v>5</v>
      </c>
      <c r="D29" s="128"/>
      <c r="E29" s="128"/>
      <c r="F29" s="128"/>
      <c r="G29" s="128"/>
      <c r="H29" s="128"/>
      <c r="I29" s="128"/>
      <c r="J29" s="128"/>
      <c r="K29" s="49">
        <v>121</v>
      </c>
      <c r="L29" s="48">
        <v>2</v>
      </c>
      <c r="M29" s="48">
        <v>3</v>
      </c>
      <c r="N29" s="78">
        <v>7700000000</v>
      </c>
      <c r="O29" s="39">
        <v>0</v>
      </c>
      <c r="P29" s="49"/>
      <c r="Q29" s="50"/>
      <c r="R29" s="40"/>
      <c r="S29" s="40"/>
      <c r="T29" s="40"/>
      <c r="U29" s="40"/>
      <c r="V29" s="40"/>
      <c r="W29" s="51"/>
      <c r="X29" s="95">
        <f t="shared" si="2"/>
        <v>67610</v>
      </c>
      <c r="Y29" s="95">
        <f t="shared" si="2"/>
        <v>67610</v>
      </c>
      <c r="Z29" s="95">
        <f t="shared" si="2"/>
        <v>67610</v>
      </c>
      <c r="AA29" s="36"/>
      <c r="AB29" s="36"/>
      <c r="AC29" s="36"/>
    </row>
    <row r="30" spans="1:29" ht="34.9" customHeight="1" x14ac:dyDescent="0.3">
      <c r="A30" s="41"/>
      <c r="B30" s="27"/>
      <c r="C30" s="42"/>
      <c r="D30" s="42"/>
      <c r="E30" s="42"/>
      <c r="F30" s="112" t="s">
        <v>52</v>
      </c>
      <c r="G30" s="116"/>
      <c r="H30" s="116"/>
      <c r="I30" s="116"/>
      <c r="J30" s="116"/>
      <c r="K30" s="49">
        <v>121</v>
      </c>
      <c r="L30" s="48">
        <v>2</v>
      </c>
      <c r="M30" s="48">
        <v>3</v>
      </c>
      <c r="N30" s="78">
        <v>7700051180</v>
      </c>
      <c r="O30" s="39">
        <v>0</v>
      </c>
      <c r="P30" s="49"/>
      <c r="Q30" s="50"/>
      <c r="R30" s="40"/>
      <c r="S30" s="40"/>
      <c r="T30" s="40"/>
      <c r="U30" s="40"/>
      <c r="V30" s="40"/>
      <c r="W30" s="51"/>
      <c r="X30" s="95">
        <f>X31+X32+X33+X34</f>
        <v>67610</v>
      </c>
      <c r="Y30" s="95">
        <f>Y31+Y32+Y33+Y34</f>
        <v>67610</v>
      </c>
      <c r="Z30" s="95">
        <f>Z31+Z32+Z33+Z34</f>
        <v>67610</v>
      </c>
      <c r="AA30" s="36"/>
      <c r="AB30" s="36"/>
      <c r="AC30" s="36"/>
    </row>
    <row r="31" spans="1:29" ht="35.450000000000003" customHeight="1" x14ac:dyDescent="0.3">
      <c r="A31" s="41"/>
      <c r="B31" s="27"/>
      <c r="C31" s="42"/>
      <c r="D31" s="42"/>
      <c r="E31" s="42"/>
      <c r="F31" s="42"/>
      <c r="G31" s="116" t="s">
        <v>50</v>
      </c>
      <c r="H31" s="116"/>
      <c r="I31" s="116"/>
      <c r="J31" s="116"/>
      <c r="K31" s="49">
        <v>121</v>
      </c>
      <c r="L31" s="48">
        <v>2</v>
      </c>
      <c r="M31" s="48">
        <v>3</v>
      </c>
      <c r="N31" s="78">
        <v>7700051180</v>
      </c>
      <c r="O31" s="39">
        <v>121</v>
      </c>
      <c r="P31" s="49"/>
      <c r="Q31" s="50"/>
      <c r="R31" s="40"/>
      <c r="S31" s="40"/>
      <c r="T31" s="40"/>
      <c r="U31" s="40"/>
      <c r="V31" s="40"/>
      <c r="W31" s="51"/>
      <c r="X31" s="95">
        <v>46100</v>
      </c>
      <c r="Y31" s="95">
        <v>46100</v>
      </c>
      <c r="Z31" s="95">
        <v>46100</v>
      </c>
      <c r="AA31" s="36"/>
      <c r="AB31" s="36"/>
      <c r="AC31" s="36"/>
    </row>
    <row r="32" spans="1:29" ht="37.15" customHeight="1" x14ac:dyDescent="0.3">
      <c r="A32" s="41"/>
      <c r="B32" s="27"/>
      <c r="C32" s="19"/>
      <c r="D32" s="29"/>
      <c r="E32" s="28"/>
      <c r="F32" s="28"/>
      <c r="G32" s="127" t="s">
        <v>63</v>
      </c>
      <c r="H32" s="127"/>
      <c r="I32" s="127"/>
      <c r="J32" s="127"/>
      <c r="K32" s="8">
        <v>121</v>
      </c>
      <c r="L32" s="48">
        <v>2</v>
      </c>
      <c r="M32" s="48">
        <v>3</v>
      </c>
      <c r="N32" s="78">
        <v>7700051180</v>
      </c>
      <c r="O32" s="14">
        <v>129</v>
      </c>
      <c r="P32" s="8"/>
      <c r="Q32" s="45"/>
      <c r="R32" s="37"/>
      <c r="S32" s="37"/>
      <c r="T32" s="37"/>
      <c r="U32" s="37"/>
      <c r="V32" s="37"/>
      <c r="W32" s="46"/>
      <c r="X32" s="94">
        <v>13900</v>
      </c>
      <c r="Y32" s="94">
        <v>13900</v>
      </c>
      <c r="Z32" s="94">
        <v>13900</v>
      </c>
      <c r="AA32" s="36"/>
      <c r="AB32" s="36"/>
      <c r="AC32" s="36"/>
    </row>
    <row r="33" spans="1:29" ht="37.15" customHeight="1" x14ac:dyDescent="0.3">
      <c r="A33" s="41"/>
      <c r="B33" s="27"/>
      <c r="C33" s="19"/>
      <c r="D33" s="29"/>
      <c r="E33" s="28"/>
      <c r="F33" s="28"/>
      <c r="G33" s="127" t="s">
        <v>65</v>
      </c>
      <c r="H33" s="127"/>
      <c r="I33" s="127"/>
      <c r="J33" s="127"/>
      <c r="K33" s="8">
        <v>121</v>
      </c>
      <c r="L33" s="48">
        <v>2</v>
      </c>
      <c r="M33" s="48">
        <v>3</v>
      </c>
      <c r="N33" s="78">
        <v>7700051180</v>
      </c>
      <c r="O33" s="14">
        <v>242</v>
      </c>
      <c r="P33" s="8"/>
      <c r="Q33" s="45"/>
      <c r="R33" s="37"/>
      <c r="S33" s="37"/>
      <c r="T33" s="37"/>
      <c r="U33" s="37"/>
      <c r="V33" s="37"/>
      <c r="W33" s="46"/>
      <c r="X33" s="94">
        <v>5000</v>
      </c>
      <c r="Y33" s="94">
        <v>5000</v>
      </c>
      <c r="Z33" s="94">
        <v>5000</v>
      </c>
      <c r="AA33" s="36"/>
      <c r="AB33" s="36"/>
      <c r="AC33" s="36"/>
    </row>
    <row r="34" spans="1:29" ht="37.9" customHeight="1" x14ac:dyDescent="0.3">
      <c r="A34" s="41"/>
      <c r="B34" s="27"/>
      <c r="C34" s="19"/>
      <c r="D34" s="112" t="s">
        <v>47</v>
      </c>
      <c r="E34" s="112"/>
      <c r="F34" s="112"/>
      <c r="G34" s="112"/>
      <c r="H34" s="112"/>
      <c r="I34" s="112"/>
      <c r="J34" s="112"/>
      <c r="K34" s="49">
        <v>121</v>
      </c>
      <c r="L34" s="48">
        <v>2</v>
      </c>
      <c r="M34" s="48">
        <v>3</v>
      </c>
      <c r="N34" s="78">
        <v>7700051180</v>
      </c>
      <c r="O34" s="39">
        <v>244</v>
      </c>
      <c r="P34" s="49"/>
      <c r="Q34" s="50">
        <v>0</v>
      </c>
      <c r="R34" s="113"/>
      <c r="S34" s="113"/>
      <c r="T34" s="113"/>
      <c r="U34" s="113"/>
      <c r="V34" s="40">
        <v>0</v>
      </c>
      <c r="W34" s="51">
        <v>0</v>
      </c>
      <c r="X34" s="95">
        <v>2610</v>
      </c>
      <c r="Y34" s="95">
        <v>2610</v>
      </c>
      <c r="Z34" s="95">
        <v>2610</v>
      </c>
      <c r="AA34" s="36"/>
      <c r="AB34" s="36"/>
      <c r="AC34" s="36"/>
    </row>
    <row r="35" spans="1:29" ht="41.45" customHeight="1" x14ac:dyDescent="0.3">
      <c r="A35" s="41"/>
      <c r="B35" s="117" t="s">
        <v>16</v>
      </c>
      <c r="C35" s="118"/>
      <c r="D35" s="118"/>
      <c r="E35" s="118"/>
      <c r="F35" s="118"/>
      <c r="G35" s="118"/>
      <c r="H35" s="118"/>
      <c r="I35" s="118"/>
      <c r="J35" s="118"/>
      <c r="K35" s="9">
        <v>121</v>
      </c>
      <c r="L35" s="44">
        <v>3</v>
      </c>
      <c r="M35" s="44">
        <v>0</v>
      </c>
      <c r="N35" s="76">
        <v>0</v>
      </c>
      <c r="O35" s="13">
        <v>0</v>
      </c>
      <c r="P35" s="8"/>
      <c r="Q35" s="45">
        <v>0</v>
      </c>
      <c r="R35" s="115"/>
      <c r="S35" s="115"/>
      <c r="T35" s="115"/>
      <c r="U35" s="115"/>
      <c r="V35" s="37">
        <v>0</v>
      </c>
      <c r="W35" s="46">
        <v>0</v>
      </c>
      <c r="X35" s="93">
        <f>X36+X40+X44</f>
        <v>42400</v>
      </c>
      <c r="Y35" s="93">
        <f>Y36+Y40+Y44</f>
        <v>42400</v>
      </c>
      <c r="Z35" s="93">
        <f>Z36+Z40+Z44</f>
        <v>42400</v>
      </c>
      <c r="AA35" s="36"/>
      <c r="AB35" s="36"/>
      <c r="AC35" s="36"/>
    </row>
    <row r="36" spans="1:29" ht="21.75" customHeight="1" x14ac:dyDescent="0.3">
      <c r="A36" s="41"/>
      <c r="B36" s="27"/>
      <c r="C36" s="42"/>
      <c r="D36" s="42"/>
      <c r="E36" s="42"/>
      <c r="F36" s="42"/>
      <c r="G36" s="42"/>
      <c r="H36" s="42"/>
      <c r="I36" s="42"/>
      <c r="J36" s="42" t="s">
        <v>45</v>
      </c>
      <c r="K36" s="9">
        <v>121</v>
      </c>
      <c r="L36" s="44">
        <v>3</v>
      </c>
      <c r="M36" s="44">
        <v>4</v>
      </c>
      <c r="N36" s="76">
        <v>0</v>
      </c>
      <c r="O36" s="13">
        <v>0</v>
      </c>
      <c r="P36" s="8"/>
      <c r="Q36" s="45"/>
      <c r="R36" s="26"/>
      <c r="S36" s="26"/>
      <c r="T36" s="26"/>
      <c r="U36" s="26"/>
      <c r="V36" s="37"/>
      <c r="W36" s="46"/>
      <c r="X36" s="93">
        <f t="shared" ref="X36:Z38" si="3">X37</f>
        <v>5400</v>
      </c>
      <c r="Y36" s="93">
        <f t="shared" si="3"/>
        <v>5400</v>
      </c>
      <c r="Z36" s="93">
        <f t="shared" si="3"/>
        <v>5400</v>
      </c>
      <c r="AA36" s="36"/>
      <c r="AB36" s="36"/>
      <c r="AC36" s="36"/>
    </row>
    <row r="37" spans="1:29" ht="36.6" customHeight="1" x14ac:dyDescent="0.3">
      <c r="A37" s="41"/>
      <c r="B37" s="27"/>
      <c r="C37" s="42"/>
      <c r="D37" s="42"/>
      <c r="E37" s="116" t="s">
        <v>5</v>
      </c>
      <c r="F37" s="116"/>
      <c r="G37" s="116"/>
      <c r="H37" s="116"/>
      <c r="I37" s="116"/>
      <c r="J37" s="116"/>
      <c r="K37" s="49">
        <v>121</v>
      </c>
      <c r="L37" s="48">
        <v>3</v>
      </c>
      <c r="M37" s="48">
        <v>4</v>
      </c>
      <c r="N37" s="78">
        <v>7700000000</v>
      </c>
      <c r="O37" s="39">
        <v>0</v>
      </c>
      <c r="P37" s="49"/>
      <c r="Q37" s="50"/>
      <c r="R37" s="40"/>
      <c r="S37" s="40"/>
      <c r="T37" s="40"/>
      <c r="U37" s="40"/>
      <c r="V37" s="40"/>
      <c r="W37" s="51"/>
      <c r="X37" s="95">
        <f t="shared" si="3"/>
        <v>5400</v>
      </c>
      <c r="Y37" s="95">
        <f t="shared" si="3"/>
        <v>5400</v>
      </c>
      <c r="Z37" s="95">
        <f t="shared" si="3"/>
        <v>5400</v>
      </c>
      <c r="AA37" s="36"/>
      <c r="AB37" s="36"/>
      <c r="AC37" s="36"/>
    </row>
    <row r="38" spans="1:29" ht="37.15" customHeight="1" x14ac:dyDescent="0.3">
      <c r="A38" s="41"/>
      <c r="B38" s="27"/>
      <c r="C38" s="42"/>
      <c r="D38" s="42"/>
      <c r="E38" s="42"/>
      <c r="F38" s="116" t="s">
        <v>46</v>
      </c>
      <c r="G38" s="116"/>
      <c r="H38" s="116"/>
      <c r="I38" s="116"/>
      <c r="J38" s="116"/>
      <c r="K38" s="49">
        <v>121</v>
      </c>
      <c r="L38" s="48">
        <v>3</v>
      </c>
      <c r="M38" s="48">
        <v>4</v>
      </c>
      <c r="N38" s="78">
        <v>7700059300</v>
      </c>
      <c r="O38" s="39">
        <v>0</v>
      </c>
      <c r="P38" s="49"/>
      <c r="Q38" s="50"/>
      <c r="R38" s="40"/>
      <c r="S38" s="40"/>
      <c r="T38" s="40"/>
      <c r="U38" s="40"/>
      <c r="V38" s="40"/>
      <c r="W38" s="51"/>
      <c r="X38" s="95">
        <f t="shared" si="3"/>
        <v>5400</v>
      </c>
      <c r="Y38" s="95">
        <f t="shared" si="3"/>
        <v>5400</v>
      </c>
      <c r="Z38" s="95">
        <f t="shared" si="3"/>
        <v>5400</v>
      </c>
      <c r="AA38" s="36"/>
      <c r="AB38" s="36"/>
      <c r="AC38" s="36"/>
    </row>
    <row r="39" spans="1:29" ht="39" customHeight="1" x14ac:dyDescent="0.3">
      <c r="A39" s="41"/>
      <c r="B39" s="27"/>
      <c r="C39" s="42"/>
      <c r="D39" s="42"/>
      <c r="E39" s="42"/>
      <c r="F39" s="42"/>
      <c r="G39" s="116" t="s">
        <v>47</v>
      </c>
      <c r="H39" s="116"/>
      <c r="I39" s="116"/>
      <c r="J39" s="116"/>
      <c r="K39" s="49">
        <v>121</v>
      </c>
      <c r="L39" s="48">
        <v>3</v>
      </c>
      <c r="M39" s="48">
        <v>4</v>
      </c>
      <c r="N39" s="78">
        <v>7700059300</v>
      </c>
      <c r="O39" s="39">
        <v>244</v>
      </c>
      <c r="P39" s="49"/>
      <c r="Q39" s="50"/>
      <c r="R39" s="40"/>
      <c r="S39" s="40"/>
      <c r="T39" s="40"/>
      <c r="U39" s="40"/>
      <c r="V39" s="40"/>
      <c r="W39" s="51"/>
      <c r="X39" s="95">
        <v>5400</v>
      </c>
      <c r="Y39" s="95">
        <v>5400</v>
      </c>
      <c r="Z39" s="95">
        <v>5400</v>
      </c>
      <c r="AA39" s="36"/>
      <c r="AB39" s="36"/>
      <c r="AC39" s="36"/>
    </row>
    <row r="40" spans="1:29" ht="18.75" customHeight="1" x14ac:dyDescent="0.3">
      <c r="A40" s="41"/>
      <c r="B40" s="27"/>
      <c r="C40" s="19"/>
      <c r="D40" s="114" t="s">
        <v>15</v>
      </c>
      <c r="E40" s="114"/>
      <c r="F40" s="114"/>
      <c r="G40" s="114"/>
      <c r="H40" s="114"/>
      <c r="I40" s="114"/>
      <c r="J40" s="114"/>
      <c r="K40" s="9">
        <v>121</v>
      </c>
      <c r="L40" s="44">
        <v>3</v>
      </c>
      <c r="M40" s="44">
        <v>10</v>
      </c>
      <c r="N40" s="76">
        <v>0</v>
      </c>
      <c r="O40" s="13">
        <v>0</v>
      </c>
      <c r="P40" s="8"/>
      <c r="Q40" s="45">
        <v>0</v>
      </c>
      <c r="R40" s="115"/>
      <c r="S40" s="115"/>
      <c r="T40" s="115"/>
      <c r="U40" s="115"/>
      <c r="V40" s="37">
        <v>0</v>
      </c>
      <c r="W40" s="46">
        <v>0</v>
      </c>
      <c r="X40" s="93">
        <f t="shared" ref="X40:Z42" si="4">X41</f>
        <v>33000</v>
      </c>
      <c r="Y40" s="93">
        <f t="shared" si="4"/>
        <v>33000</v>
      </c>
      <c r="Z40" s="93">
        <f t="shared" si="4"/>
        <v>33000</v>
      </c>
      <c r="AA40" s="36"/>
      <c r="AB40" s="36"/>
      <c r="AC40" s="36"/>
    </row>
    <row r="41" spans="1:29" ht="39.6" customHeight="1" x14ac:dyDescent="0.3">
      <c r="A41" s="41"/>
      <c r="B41" s="27"/>
      <c r="C41" s="19"/>
      <c r="D41" s="29"/>
      <c r="E41" s="116" t="s">
        <v>5</v>
      </c>
      <c r="F41" s="116"/>
      <c r="G41" s="116"/>
      <c r="H41" s="116"/>
      <c r="I41" s="116"/>
      <c r="J41" s="116"/>
      <c r="K41" s="8">
        <v>121</v>
      </c>
      <c r="L41" s="47">
        <v>3</v>
      </c>
      <c r="M41" s="47">
        <v>10</v>
      </c>
      <c r="N41" s="77">
        <v>7700000000</v>
      </c>
      <c r="O41" s="14">
        <v>0</v>
      </c>
      <c r="P41" s="8"/>
      <c r="Q41" s="45">
        <v>0</v>
      </c>
      <c r="R41" s="111"/>
      <c r="S41" s="111"/>
      <c r="T41" s="111"/>
      <c r="U41" s="111"/>
      <c r="V41" s="37">
        <v>0</v>
      </c>
      <c r="W41" s="46">
        <v>0</v>
      </c>
      <c r="X41" s="94">
        <f t="shared" si="4"/>
        <v>33000</v>
      </c>
      <c r="Y41" s="94">
        <f t="shared" si="4"/>
        <v>33000</v>
      </c>
      <c r="Z41" s="94">
        <f t="shared" si="4"/>
        <v>33000</v>
      </c>
      <c r="AA41" s="36"/>
      <c r="AB41" s="36"/>
      <c r="AC41" s="36"/>
    </row>
    <row r="42" spans="1:29" ht="39.6" customHeight="1" x14ac:dyDescent="0.3">
      <c r="A42" s="41"/>
      <c r="B42" s="27"/>
      <c r="C42" s="19"/>
      <c r="D42" s="29"/>
      <c r="E42" s="28"/>
      <c r="F42" s="116" t="s">
        <v>14</v>
      </c>
      <c r="G42" s="116"/>
      <c r="H42" s="116"/>
      <c r="I42" s="116"/>
      <c r="J42" s="116"/>
      <c r="K42" s="8">
        <v>121</v>
      </c>
      <c r="L42" s="47">
        <v>3</v>
      </c>
      <c r="M42" s="47">
        <v>10</v>
      </c>
      <c r="N42" s="77">
        <v>7700020010</v>
      </c>
      <c r="O42" s="14">
        <v>0</v>
      </c>
      <c r="P42" s="8"/>
      <c r="Q42" s="45">
        <v>0</v>
      </c>
      <c r="R42" s="111"/>
      <c r="S42" s="111"/>
      <c r="T42" s="111"/>
      <c r="U42" s="111"/>
      <c r="V42" s="37">
        <v>0</v>
      </c>
      <c r="W42" s="46">
        <v>0</v>
      </c>
      <c r="X42" s="94">
        <f t="shared" si="4"/>
        <v>33000</v>
      </c>
      <c r="Y42" s="94">
        <f t="shared" si="4"/>
        <v>33000</v>
      </c>
      <c r="Z42" s="94">
        <f t="shared" si="4"/>
        <v>33000</v>
      </c>
      <c r="AA42" s="36"/>
      <c r="AB42" s="36"/>
      <c r="AC42" s="36"/>
    </row>
    <row r="43" spans="1:29" ht="39.6" customHeight="1" x14ac:dyDescent="0.3">
      <c r="A43" s="41"/>
      <c r="B43" s="27"/>
      <c r="C43" s="19"/>
      <c r="D43" s="29"/>
      <c r="E43" s="28"/>
      <c r="F43" s="28"/>
      <c r="G43" s="116" t="s">
        <v>47</v>
      </c>
      <c r="H43" s="116"/>
      <c r="I43" s="116"/>
      <c r="J43" s="116"/>
      <c r="K43" s="8">
        <v>121</v>
      </c>
      <c r="L43" s="47">
        <v>3</v>
      </c>
      <c r="M43" s="47">
        <v>10</v>
      </c>
      <c r="N43" s="77">
        <v>7700020010</v>
      </c>
      <c r="O43" s="14">
        <v>244</v>
      </c>
      <c r="P43" s="8"/>
      <c r="Q43" s="45"/>
      <c r="R43" s="37"/>
      <c r="S43" s="37"/>
      <c r="T43" s="37"/>
      <c r="U43" s="37"/>
      <c r="V43" s="37"/>
      <c r="W43" s="46"/>
      <c r="X43" s="94">
        <v>33000</v>
      </c>
      <c r="Y43" s="94">
        <v>33000</v>
      </c>
      <c r="Z43" s="94">
        <v>33000</v>
      </c>
      <c r="AA43" s="36"/>
      <c r="AB43" s="36"/>
      <c r="AC43" s="36"/>
    </row>
    <row r="44" spans="1:29" ht="39.6" customHeight="1" x14ac:dyDescent="0.3">
      <c r="A44" s="41"/>
      <c r="B44" s="27"/>
      <c r="C44" s="19"/>
      <c r="D44" s="29"/>
      <c r="E44" s="28"/>
      <c r="F44" s="28"/>
      <c r="G44" s="28"/>
      <c r="H44" s="28"/>
      <c r="I44" s="28"/>
      <c r="J44" s="38" t="s">
        <v>72</v>
      </c>
      <c r="K44" s="8">
        <v>121</v>
      </c>
      <c r="L44" s="47">
        <v>3</v>
      </c>
      <c r="M44" s="47">
        <v>14</v>
      </c>
      <c r="N44" s="77">
        <v>7700020040</v>
      </c>
      <c r="O44" s="39">
        <v>244</v>
      </c>
      <c r="P44" s="8"/>
      <c r="Q44" s="45">
        <v>10000</v>
      </c>
      <c r="R44" s="111"/>
      <c r="S44" s="111"/>
      <c r="T44" s="111"/>
      <c r="U44" s="111"/>
      <c r="V44" s="37">
        <v>0</v>
      </c>
      <c r="W44" s="46">
        <v>0</v>
      </c>
      <c r="X44" s="103">
        <v>4000</v>
      </c>
      <c r="Y44" s="103">
        <v>4000</v>
      </c>
      <c r="Z44" s="103">
        <v>4000</v>
      </c>
      <c r="AA44" s="36"/>
      <c r="AB44" s="36"/>
      <c r="AC44" s="36"/>
    </row>
    <row r="45" spans="1:29" ht="24" customHeight="1" x14ac:dyDescent="0.3">
      <c r="A45" s="41"/>
      <c r="B45" s="117" t="s">
        <v>13</v>
      </c>
      <c r="C45" s="118"/>
      <c r="D45" s="118"/>
      <c r="E45" s="118"/>
      <c r="F45" s="118"/>
      <c r="G45" s="118"/>
      <c r="H45" s="118"/>
      <c r="I45" s="118"/>
      <c r="J45" s="118"/>
      <c r="K45" s="9">
        <v>121</v>
      </c>
      <c r="L45" s="44">
        <v>4</v>
      </c>
      <c r="M45" s="44">
        <v>0</v>
      </c>
      <c r="N45" s="76">
        <v>0</v>
      </c>
      <c r="O45" s="13">
        <v>0</v>
      </c>
      <c r="P45" s="8"/>
      <c r="Q45" s="45">
        <v>0</v>
      </c>
      <c r="R45" s="115"/>
      <c r="S45" s="115"/>
      <c r="T45" s="115"/>
      <c r="U45" s="115"/>
      <c r="V45" s="37">
        <v>0</v>
      </c>
      <c r="W45" s="46">
        <v>0</v>
      </c>
      <c r="X45" s="93">
        <f t="shared" ref="X45:Z48" si="5">X46</f>
        <v>409000</v>
      </c>
      <c r="Y45" s="93">
        <f t="shared" si="5"/>
        <v>403000</v>
      </c>
      <c r="Z45" s="93">
        <f t="shared" si="5"/>
        <v>453000</v>
      </c>
      <c r="AA45" s="36"/>
      <c r="AB45" s="36"/>
      <c r="AC45" s="36"/>
    </row>
    <row r="46" spans="1:29" ht="21" customHeight="1" x14ac:dyDescent="0.3">
      <c r="A46" s="41"/>
      <c r="B46" s="27"/>
      <c r="C46" s="19"/>
      <c r="D46" s="114" t="s">
        <v>12</v>
      </c>
      <c r="E46" s="114"/>
      <c r="F46" s="114"/>
      <c r="G46" s="114"/>
      <c r="H46" s="114"/>
      <c r="I46" s="114"/>
      <c r="J46" s="114"/>
      <c r="K46" s="9">
        <v>121</v>
      </c>
      <c r="L46" s="44">
        <v>4</v>
      </c>
      <c r="M46" s="44">
        <v>9</v>
      </c>
      <c r="N46" s="76">
        <v>0</v>
      </c>
      <c r="O46" s="13">
        <v>0</v>
      </c>
      <c r="P46" s="8"/>
      <c r="Q46" s="45">
        <v>0</v>
      </c>
      <c r="R46" s="115"/>
      <c r="S46" s="115"/>
      <c r="T46" s="115"/>
      <c r="U46" s="115"/>
      <c r="V46" s="37">
        <v>0</v>
      </c>
      <c r="W46" s="46">
        <v>0</v>
      </c>
      <c r="X46" s="93">
        <f t="shared" si="5"/>
        <v>409000</v>
      </c>
      <c r="Y46" s="93">
        <f t="shared" si="5"/>
        <v>403000</v>
      </c>
      <c r="Z46" s="93">
        <f t="shared" si="5"/>
        <v>453000</v>
      </c>
      <c r="AA46" s="36"/>
      <c r="AB46" s="36"/>
      <c r="AC46" s="36"/>
    </row>
    <row r="47" spans="1:29" ht="37.9" customHeight="1" x14ac:dyDescent="0.3">
      <c r="A47" s="41"/>
      <c r="B47" s="27"/>
      <c r="C47" s="19"/>
      <c r="D47" s="29"/>
      <c r="E47" s="116" t="s">
        <v>5</v>
      </c>
      <c r="F47" s="116"/>
      <c r="G47" s="116"/>
      <c r="H47" s="116"/>
      <c r="I47" s="116"/>
      <c r="J47" s="116"/>
      <c r="K47" s="8">
        <v>121</v>
      </c>
      <c r="L47" s="47">
        <v>4</v>
      </c>
      <c r="M47" s="47">
        <v>9</v>
      </c>
      <c r="N47" s="77">
        <v>7700000000</v>
      </c>
      <c r="O47" s="14">
        <v>0</v>
      </c>
      <c r="P47" s="8"/>
      <c r="Q47" s="45">
        <v>0</v>
      </c>
      <c r="R47" s="111"/>
      <c r="S47" s="111"/>
      <c r="T47" s="111"/>
      <c r="U47" s="111"/>
      <c r="V47" s="37">
        <v>0</v>
      </c>
      <c r="W47" s="46">
        <v>0</v>
      </c>
      <c r="X47" s="94">
        <f t="shared" si="5"/>
        <v>409000</v>
      </c>
      <c r="Y47" s="94">
        <f t="shared" si="5"/>
        <v>403000</v>
      </c>
      <c r="Z47" s="94">
        <f t="shared" si="5"/>
        <v>453000</v>
      </c>
      <c r="AA47" s="36"/>
      <c r="AB47" s="36"/>
      <c r="AC47" s="36"/>
    </row>
    <row r="48" spans="1:29" ht="57.6" customHeight="1" x14ac:dyDescent="0.3">
      <c r="A48" s="41"/>
      <c r="B48" s="27"/>
      <c r="C48" s="19"/>
      <c r="D48" s="29"/>
      <c r="E48" s="28"/>
      <c r="F48" s="116" t="s">
        <v>11</v>
      </c>
      <c r="G48" s="116"/>
      <c r="H48" s="116"/>
      <c r="I48" s="116"/>
      <c r="J48" s="116"/>
      <c r="K48" s="8">
        <v>121</v>
      </c>
      <c r="L48" s="47">
        <v>4</v>
      </c>
      <c r="M48" s="47">
        <v>9</v>
      </c>
      <c r="N48" s="77">
        <v>7700090080</v>
      </c>
      <c r="O48" s="14">
        <v>0</v>
      </c>
      <c r="P48" s="8"/>
      <c r="Q48" s="45">
        <v>0</v>
      </c>
      <c r="R48" s="111"/>
      <c r="S48" s="111"/>
      <c r="T48" s="111"/>
      <c r="U48" s="111"/>
      <c r="V48" s="37">
        <v>0</v>
      </c>
      <c r="W48" s="46">
        <v>0</v>
      </c>
      <c r="X48" s="94">
        <f t="shared" si="5"/>
        <v>409000</v>
      </c>
      <c r="Y48" s="94">
        <f t="shared" si="5"/>
        <v>403000</v>
      </c>
      <c r="Z48" s="94">
        <f t="shared" si="5"/>
        <v>453000</v>
      </c>
      <c r="AA48" s="36"/>
      <c r="AB48" s="36"/>
      <c r="AC48" s="36"/>
    </row>
    <row r="49" spans="1:29" ht="33.6" customHeight="1" x14ac:dyDescent="0.3">
      <c r="A49" s="41"/>
      <c r="B49" s="27"/>
      <c r="C49" s="19"/>
      <c r="D49" s="29"/>
      <c r="E49" s="28"/>
      <c r="F49" s="28"/>
      <c r="G49" s="116" t="s">
        <v>47</v>
      </c>
      <c r="H49" s="116"/>
      <c r="I49" s="116"/>
      <c r="J49" s="116"/>
      <c r="K49" s="8">
        <v>121</v>
      </c>
      <c r="L49" s="47">
        <v>4</v>
      </c>
      <c r="M49" s="47">
        <v>9</v>
      </c>
      <c r="N49" s="77">
        <v>7700090080</v>
      </c>
      <c r="O49" s="14" t="s">
        <v>3</v>
      </c>
      <c r="P49" s="8"/>
      <c r="Q49" s="45">
        <v>10000</v>
      </c>
      <c r="R49" s="111"/>
      <c r="S49" s="111"/>
      <c r="T49" s="111"/>
      <c r="U49" s="111"/>
      <c r="V49" s="37">
        <v>0</v>
      </c>
      <c r="W49" s="46">
        <v>0</v>
      </c>
      <c r="X49" s="94">
        <v>409000</v>
      </c>
      <c r="Y49" s="94">
        <v>403000</v>
      </c>
      <c r="Z49" s="94">
        <v>453000</v>
      </c>
      <c r="AA49" s="36"/>
      <c r="AB49" s="36"/>
      <c r="AC49" s="36"/>
    </row>
    <row r="50" spans="1:29" ht="16.5" customHeight="1" x14ac:dyDescent="0.3">
      <c r="A50" s="41"/>
      <c r="B50" s="117" t="s">
        <v>10</v>
      </c>
      <c r="C50" s="118"/>
      <c r="D50" s="118"/>
      <c r="E50" s="118"/>
      <c r="F50" s="118"/>
      <c r="G50" s="118"/>
      <c r="H50" s="118"/>
      <c r="I50" s="118"/>
      <c r="J50" s="118"/>
      <c r="K50" s="9">
        <v>121</v>
      </c>
      <c r="L50" s="44">
        <v>5</v>
      </c>
      <c r="M50" s="44">
        <v>0</v>
      </c>
      <c r="N50" s="76">
        <v>0</v>
      </c>
      <c r="O50" s="13">
        <v>0</v>
      </c>
      <c r="P50" s="8"/>
      <c r="Q50" s="45">
        <v>0</v>
      </c>
      <c r="R50" s="115"/>
      <c r="S50" s="115"/>
      <c r="T50" s="115"/>
      <c r="U50" s="115"/>
      <c r="V50" s="37">
        <v>0</v>
      </c>
      <c r="W50" s="46">
        <v>0</v>
      </c>
      <c r="X50" s="93">
        <f t="shared" ref="X50:Z53" si="6">X51</f>
        <v>54500</v>
      </c>
      <c r="Y50" s="93">
        <f t="shared" si="6"/>
        <v>89900</v>
      </c>
      <c r="Z50" s="93">
        <f t="shared" si="6"/>
        <v>83800</v>
      </c>
      <c r="AA50" s="36"/>
      <c r="AB50" s="36"/>
      <c r="AC50" s="36"/>
    </row>
    <row r="51" spans="1:29" ht="18" customHeight="1" x14ac:dyDescent="0.3">
      <c r="A51" s="41"/>
      <c r="B51" s="27"/>
      <c r="C51" s="19"/>
      <c r="D51" s="114" t="s">
        <v>9</v>
      </c>
      <c r="E51" s="114"/>
      <c r="F51" s="114"/>
      <c r="G51" s="114"/>
      <c r="H51" s="114"/>
      <c r="I51" s="114"/>
      <c r="J51" s="114"/>
      <c r="K51" s="9">
        <v>121</v>
      </c>
      <c r="L51" s="44">
        <v>5</v>
      </c>
      <c r="M51" s="44">
        <v>3</v>
      </c>
      <c r="N51" s="76">
        <v>0</v>
      </c>
      <c r="O51" s="13">
        <v>0</v>
      </c>
      <c r="P51" s="8"/>
      <c r="Q51" s="45">
        <v>0</v>
      </c>
      <c r="R51" s="115"/>
      <c r="S51" s="115"/>
      <c r="T51" s="115"/>
      <c r="U51" s="115"/>
      <c r="V51" s="37">
        <v>0</v>
      </c>
      <c r="W51" s="46">
        <v>0</v>
      </c>
      <c r="X51" s="93">
        <f t="shared" si="6"/>
        <v>54500</v>
      </c>
      <c r="Y51" s="93">
        <f t="shared" si="6"/>
        <v>89900</v>
      </c>
      <c r="Z51" s="93">
        <f t="shared" si="6"/>
        <v>83800</v>
      </c>
      <c r="AA51" s="36"/>
      <c r="AB51" s="36"/>
      <c r="AC51" s="36"/>
    </row>
    <row r="52" spans="1:29" ht="34.9" customHeight="1" x14ac:dyDescent="0.3">
      <c r="A52" s="41"/>
      <c r="B52" s="27"/>
      <c r="C52" s="19"/>
      <c r="D52" s="29"/>
      <c r="E52" s="116" t="s">
        <v>5</v>
      </c>
      <c r="F52" s="116"/>
      <c r="G52" s="116"/>
      <c r="H52" s="116"/>
      <c r="I52" s="116"/>
      <c r="J52" s="116"/>
      <c r="K52" s="8">
        <v>121</v>
      </c>
      <c r="L52" s="47">
        <v>5</v>
      </c>
      <c r="M52" s="47">
        <v>3</v>
      </c>
      <c r="N52" s="77">
        <v>7700000000</v>
      </c>
      <c r="O52" s="14">
        <v>0</v>
      </c>
      <c r="P52" s="8"/>
      <c r="Q52" s="45">
        <v>0</v>
      </c>
      <c r="R52" s="111"/>
      <c r="S52" s="111"/>
      <c r="T52" s="111"/>
      <c r="U52" s="111"/>
      <c r="V52" s="37">
        <v>0</v>
      </c>
      <c r="W52" s="46">
        <v>0</v>
      </c>
      <c r="X52" s="94">
        <f t="shared" si="6"/>
        <v>54500</v>
      </c>
      <c r="Y52" s="94">
        <f t="shared" si="6"/>
        <v>89900</v>
      </c>
      <c r="Z52" s="94">
        <f t="shared" si="6"/>
        <v>83800</v>
      </c>
      <c r="AA52" s="36"/>
      <c r="AB52" s="36"/>
      <c r="AC52" s="36"/>
    </row>
    <row r="53" spans="1:29" ht="18.75" customHeight="1" x14ac:dyDescent="0.3">
      <c r="A53" s="41"/>
      <c r="B53" s="27"/>
      <c r="C53" s="19"/>
      <c r="D53" s="29"/>
      <c r="E53" s="28"/>
      <c r="F53" s="116" t="s">
        <v>8</v>
      </c>
      <c r="G53" s="116"/>
      <c r="H53" s="116"/>
      <c r="I53" s="116"/>
      <c r="J53" s="116"/>
      <c r="K53" s="8">
        <v>121</v>
      </c>
      <c r="L53" s="47">
        <v>5</v>
      </c>
      <c r="M53" s="47">
        <v>3</v>
      </c>
      <c r="N53" s="77">
        <v>7700090090</v>
      </c>
      <c r="O53" s="14">
        <v>0</v>
      </c>
      <c r="P53" s="8"/>
      <c r="Q53" s="45">
        <v>0</v>
      </c>
      <c r="R53" s="111"/>
      <c r="S53" s="111"/>
      <c r="T53" s="111"/>
      <c r="U53" s="111"/>
      <c r="V53" s="37">
        <v>0</v>
      </c>
      <c r="W53" s="46">
        <v>0</v>
      </c>
      <c r="X53" s="94">
        <f t="shared" si="6"/>
        <v>54500</v>
      </c>
      <c r="Y53" s="94">
        <f t="shared" si="6"/>
        <v>89900</v>
      </c>
      <c r="Z53" s="94">
        <f t="shared" si="6"/>
        <v>83800</v>
      </c>
      <c r="AA53" s="36"/>
      <c r="AB53" s="36"/>
      <c r="AC53" s="36"/>
    </row>
    <row r="54" spans="1:29" ht="36" customHeight="1" x14ac:dyDescent="0.3">
      <c r="A54" s="41"/>
      <c r="B54" s="27"/>
      <c r="C54" s="19"/>
      <c r="D54" s="29"/>
      <c r="E54" s="28"/>
      <c r="F54" s="28"/>
      <c r="G54" s="116" t="s">
        <v>47</v>
      </c>
      <c r="H54" s="116"/>
      <c r="I54" s="116"/>
      <c r="J54" s="116"/>
      <c r="K54" s="8">
        <v>121</v>
      </c>
      <c r="L54" s="47">
        <v>5</v>
      </c>
      <c r="M54" s="47">
        <v>3</v>
      </c>
      <c r="N54" s="77">
        <v>7700090090</v>
      </c>
      <c r="O54" s="14" t="s">
        <v>3</v>
      </c>
      <c r="P54" s="8"/>
      <c r="Q54" s="45">
        <v>10000</v>
      </c>
      <c r="R54" s="111"/>
      <c r="S54" s="111"/>
      <c r="T54" s="111"/>
      <c r="U54" s="111"/>
      <c r="V54" s="37">
        <v>0</v>
      </c>
      <c r="W54" s="46">
        <v>0</v>
      </c>
      <c r="X54" s="94">
        <v>54500</v>
      </c>
      <c r="Y54" s="94">
        <v>89900</v>
      </c>
      <c r="Z54" s="94">
        <v>83800</v>
      </c>
      <c r="AA54" s="36"/>
      <c r="AB54" s="36"/>
      <c r="AC54" s="36"/>
    </row>
    <row r="55" spans="1:29" ht="18.75" customHeight="1" x14ac:dyDescent="0.3">
      <c r="A55" s="41"/>
      <c r="B55" s="117" t="s">
        <v>7</v>
      </c>
      <c r="C55" s="118"/>
      <c r="D55" s="118"/>
      <c r="E55" s="118"/>
      <c r="F55" s="118"/>
      <c r="G55" s="118"/>
      <c r="H55" s="118"/>
      <c r="I55" s="118"/>
      <c r="J55" s="118"/>
      <c r="K55" s="9">
        <v>121</v>
      </c>
      <c r="L55" s="44">
        <v>8</v>
      </c>
      <c r="M55" s="44">
        <v>0</v>
      </c>
      <c r="N55" s="76">
        <v>0</v>
      </c>
      <c r="O55" s="13">
        <v>0</v>
      </c>
      <c r="P55" s="8"/>
      <c r="Q55" s="45">
        <v>0</v>
      </c>
      <c r="R55" s="115"/>
      <c r="S55" s="115"/>
      <c r="T55" s="115"/>
      <c r="U55" s="115"/>
      <c r="V55" s="37">
        <v>0</v>
      </c>
      <c r="W55" s="46">
        <v>0</v>
      </c>
      <c r="X55" s="93">
        <f t="shared" ref="X55:Z57" si="7">X56</f>
        <v>926900</v>
      </c>
      <c r="Y55" s="93">
        <f t="shared" si="7"/>
        <v>926900</v>
      </c>
      <c r="Z55" s="93">
        <f t="shared" si="7"/>
        <v>926900</v>
      </c>
      <c r="AA55" s="36"/>
      <c r="AB55" s="36"/>
      <c r="AC55" s="36"/>
    </row>
    <row r="56" spans="1:29" ht="18" customHeight="1" x14ac:dyDescent="0.3">
      <c r="A56" s="41"/>
      <c r="B56" s="27"/>
      <c r="C56" s="19"/>
      <c r="D56" s="114" t="s">
        <v>6</v>
      </c>
      <c r="E56" s="114"/>
      <c r="F56" s="114"/>
      <c r="G56" s="114"/>
      <c r="H56" s="114"/>
      <c r="I56" s="114"/>
      <c r="J56" s="114"/>
      <c r="K56" s="9">
        <v>121</v>
      </c>
      <c r="L56" s="44">
        <v>8</v>
      </c>
      <c r="M56" s="44">
        <v>1</v>
      </c>
      <c r="N56" s="76">
        <v>0</v>
      </c>
      <c r="O56" s="13">
        <v>0</v>
      </c>
      <c r="P56" s="8"/>
      <c r="Q56" s="45">
        <v>0</v>
      </c>
      <c r="R56" s="115"/>
      <c r="S56" s="115"/>
      <c r="T56" s="115"/>
      <c r="U56" s="115"/>
      <c r="V56" s="37">
        <v>0</v>
      </c>
      <c r="W56" s="46">
        <v>0</v>
      </c>
      <c r="X56" s="93">
        <f t="shared" si="7"/>
        <v>926900</v>
      </c>
      <c r="Y56" s="93">
        <f t="shared" si="7"/>
        <v>926900</v>
      </c>
      <c r="Z56" s="93">
        <f t="shared" si="7"/>
        <v>926900</v>
      </c>
      <c r="AA56" s="36"/>
      <c r="AB56" s="36"/>
      <c r="AC56" s="36"/>
    </row>
    <row r="57" spans="1:29" ht="39" customHeight="1" x14ac:dyDescent="0.3">
      <c r="A57" s="41"/>
      <c r="B57" s="27"/>
      <c r="C57" s="19"/>
      <c r="D57" s="29"/>
      <c r="E57" s="28"/>
      <c r="F57" s="28"/>
      <c r="G57" s="112" t="s">
        <v>5</v>
      </c>
      <c r="H57" s="116"/>
      <c r="I57" s="116"/>
      <c r="J57" s="116"/>
      <c r="K57" s="8">
        <v>121</v>
      </c>
      <c r="L57" s="47">
        <v>8</v>
      </c>
      <c r="M57" s="47">
        <v>1</v>
      </c>
      <c r="N57" s="77">
        <v>7700000000</v>
      </c>
      <c r="O57" s="14">
        <v>0</v>
      </c>
      <c r="P57" s="8"/>
      <c r="Q57" s="45">
        <v>10000</v>
      </c>
      <c r="R57" s="111"/>
      <c r="S57" s="111"/>
      <c r="T57" s="111"/>
      <c r="U57" s="111"/>
      <c r="V57" s="37">
        <v>0</v>
      </c>
      <c r="W57" s="46">
        <v>0</v>
      </c>
      <c r="X57" s="94">
        <f t="shared" si="7"/>
        <v>926900</v>
      </c>
      <c r="Y57" s="94">
        <f t="shared" si="7"/>
        <v>926900</v>
      </c>
      <c r="Z57" s="94">
        <f t="shared" si="7"/>
        <v>926900</v>
      </c>
      <c r="AA57" s="36"/>
      <c r="AB57" s="36"/>
      <c r="AC57" s="36"/>
    </row>
    <row r="58" spans="1:29" ht="36.6" customHeight="1" x14ac:dyDescent="0.3">
      <c r="A58" s="41"/>
      <c r="B58" s="27"/>
      <c r="C58" s="19"/>
      <c r="D58" s="29"/>
      <c r="E58" s="28"/>
      <c r="F58" s="28"/>
      <c r="G58" s="28"/>
      <c r="H58" s="28"/>
      <c r="I58" s="28"/>
      <c r="J58" s="38" t="s">
        <v>4</v>
      </c>
      <c r="K58" s="8">
        <v>121</v>
      </c>
      <c r="L58" s="47">
        <v>8</v>
      </c>
      <c r="M58" s="47">
        <v>1</v>
      </c>
      <c r="N58" s="77">
        <v>7700070030</v>
      </c>
      <c r="O58" s="14">
        <v>0</v>
      </c>
      <c r="P58" s="8"/>
      <c r="Q58" s="45"/>
      <c r="R58" s="37"/>
      <c r="S58" s="37"/>
      <c r="T58" s="37"/>
      <c r="U58" s="37"/>
      <c r="V58" s="37"/>
      <c r="W58" s="46"/>
      <c r="X58" s="94">
        <f>X59+X60+X61</f>
        <v>926900</v>
      </c>
      <c r="Y58" s="94">
        <f>Y59+Y60+Y61</f>
        <v>926900</v>
      </c>
      <c r="Z58" s="94">
        <f>Z59+Z60+Z61</f>
        <v>926900</v>
      </c>
      <c r="AA58" s="36"/>
      <c r="AB58" s="36"/>
      <c r="AC58" s="36"/>
    </row>
    <row r="59" spans="1:29" ht="36.6" customHeight="1" x14ac:dyDescent="0.3">
      <c r="A59" s="41"/>
      <c r="B59" s="27"/>
      <c r="C59" s="19"/>
      <c r="D59" s="29"/>
      <c r="E59" s="28"/>
      <c r="F59" s="28"/>
      <c r="G59" s="127" t="s">
        <v>65</v>
      </c>
      <c r="H59" s="127"/>
      <c r="I59" s="127"/>
      <c r="J59" s="127"/>
      <c r="K59" s="8">
        <v>121</v>
      </c>
      <c r="L59" s="47">
        <v>8</v>
      </c>
      <c r="M59" s="47">
        <v>1</v>
      </c>
      <c r="N59" s="77">
        <v>7700070030</v>
      </c>
      <c r="O59" s="14">
        <v>242</v>
      </c>
      <c r="P59" s="8"/>
      <c r="Q59" s="45"/>
      <c r="R59" s="37"/>
      <c r="S59" s="37"/>
      <c r="T59" s="37"/>
      <c r="U59" s="37"/>
      <c r="V59" s="37"/>
      <c r="W59" s="46"/>
      <c r="X59" s="94">
        <v>5000</v>
      </c>
      <c r="Y59" s="94">
        <v>5000</v>
      </c>
      <c r="Z59" s="94">
        <v>5000</v>
      </c>
      <c r="AA59" s="36"/>
      <c r="AB59" s="36"/>
      <c r="AC59" s="36"/>
    </row>
    <row r="60" spans="1:29" ht="36.6" customHeight="1" x14ac:dyDescent="0.3">
      <c r="A60" s="41"/>
      <c r="B60" s="27"/>
      <c r="C60" s="19"/>
      <c r="D60" s="29"/>
      <c r="E60" s="28"/>
      <c r="F60" s="28"/>
      <c r="G60" s="112" t="s">
        <v>47</v>
      </c>
      <c r="H60" s="116"/>
      <c r="I60" s="116"/>
      <c r="J60" s="116"/>
      <c r="K60" s="8">
        <v>121</v>
      </c>
      <c r="L60" s="47">
        <v>8</v>
      </c>
      <c r="M60" s="47">
        <v>1</v>
      </c>
      <c r="N60" s="77">
        <v>7700070030</v>
      </c>
      <c r="O60" s="14">
        <v>244</v>
      </c>
      <c r="P60" s="8"/>
      <c r="Q60" s="45"/>
      <c r="R60" s="37"/>
      <c r="S60" s="37"/>
      <c r="T60" s="37"/>
      <c r="U60" s="37"/>
      <c r="V60" s="37"/>
      <c r="W60" s="46"/>
      <c r="X60" s="94">
        <v>33200</v>
      </c>
      <c r="Y60" s="94">
        <v>33200</v>
      </c>
      <c r="Z60" s="94">
        <v>33200</v>
      </c>
      <c r="AA60" s="36"/>
      <c r="AB60" s="36"/>
      <c r="AC60" s="36"/>
    </row>
    <row r="61" spans="1:29" ht="24" customHeight="1" x14ac:dyDescent="0.3">
      <c r="A61" s="41"/>
      <c r="B61" s="27"/>
      <c r="C61" s="19"/>
      <c r="D61" s="29"/>
      <c r="E61" s="28"/>
      <c r="F61" s="28"/>
      <c r="G61" s="120" t="s">
        <v>2</v>
      </c>
      <c r="H61" s="120"/>
      <c r="I61" s="120"/>
      <c r="J61" s="120"/>
      <c r="K61" s="8">
        <v>121</v>
      </c>
      <c r="L61" s="47">
        <v>8</v>
      </c>
      <c r="M61" s="47">
        <v>1</v>
      </c>
      <c r="N61" s="77">
        <v>7700070030</v>
      </c>
      <c r="O61" s="14" t="s">
        <v>1</v>
      </c>
      <c r="P61" s="8"/>
      <c r="Q61" s="45"/>
      <c r="R61" s="37"/>
      <c r="S61" s="37"/>
      <c r="T61" s="37"/>
      <c r="U61" s="37"/>
      <c r="V61" s="37"/>
      <c r="W61" s="46"/>
      <c r="X61" s="94">
        <v>888700</v>
      </c>
      <c r="Y61" s="94">
        <v>888700</v>
      </c>
      <c r="Z61" s="94">
        <v>888700</v>
      </c>
      <c r="AA61" s="36"/>
      <c r="AB61" s="36"/>
      <c r="AC61" s="36"/>
    </row>
    <row r="62" spans="1:29" ht="18.75" customHeight="1" x14ac:dyDescent="0.3">
      <c r="A62" s="41"/>
      <c r="B62" s="121" t="s">
        <v>56</v>
      </c>
      <c r="C62" s="122"/>
      <c r="D62" s="122"/>
      <c r="E62" s="122"/>
      <c r="F62" s="122"/>
      <c r="G62" s="122"/>
      <c r="H62" s="122"/>
      <c r="I62" s="122"/>
      <c r="J62" s="122"/>
      <c r="K62" s="52">
        <v>121</v>
      </c>
      <c r="L62" s="79">
        <v>10</v>
      </c>
      <c r="M62" s="47">
        <v>3</v>
      </c>
      <c r="N62" s="76">
        <v>0</v>
      </c>
      <c r="O62" s="80">
        <v>0</v>
      </c>
      <c r="P62" s="53"/>
      <c r="Q62" s="54"/>
      <c r="R62" s="54"/>
      <c r="S62" s="54"/>
      <c r="T62" s="54"/>
      <c r="U62" s="54"/>
      <c r="V62" s="55"/>
      <c r="W62" s="81">
        <f>W63</f>
        <v>0</v>
      </c>
      <c r="X62" s="107">
        <f>X63</f>
        <v>0</v>
      </c>
      <c r="Y62" s="107">
        <f>Y63</f>
        <v>0</v>
      </c>
      <c r="Z62" s="107">
        <f>Z63</f>
        <v>0</v>
      </c>
      <c r="AA62" s="36"/>
      <c r="AB62" s="36"/>
      <c r="AC62" s="36"/>
    </row>
    <row r="63" spans="1:29" ht="21" customHeight="1" x14ac:dyDescent="0.3">
      <c r="A63" s="41"/>
      <c r="B63" s="27"/>
      <c r="C63" s="123" t="s">
        <v>57</v>
      </c>
      <c r="D63" s="124"/>
      <c r="E63" s="124"/>
      <c r="F63" s="124"/>
      <c r="G63" s="124"/>
      <c r="H63" s="124"/>
      <c r="I63" s="124"/>
      <c r="J63" s="124"/>
      <c r="K63" s="52">
        <v>121</v>
      </c>
      <c r="L63" s="79">
        <v>10</v>
      </c>
      <c r="M63" s="47">
        <v>3</v>
      </c>
      <c r="N63" s="76">
        <v>0</v>
      </c>
      <c r="O63" s="80">
        <v>0</v>
      </c>
      <c r="P63" s="53"/>
      <c r="Q63" s="54"/>
      <c r="R63" s="54"/>
      <c r="S63" s="54"/>
      <c r="T63" s="54"/>
      <c r="U63" s="54"/>
      <c r="V63" s="55"/>
      <c r="W63" s="81">
        <f>W64+W74</f>
        <v>0</v>
      </c>
      <c r="X63" s="107">
        <f>X64+X69</f>
        <v>0</v>
      </c>
      <c r="Y63" s="107">
        <f>Y64+Y69</f>
        <v>0</v>
      </c>
      <c r="Z63" s="107">
        <f>Z64+Z69</f>
        <v>0</v>
      </c>
      <c r="AA63" s="36"/>
      <c r="AB63" s="36"/>
      <c r="AC63" s="36"/>
    </row>
    <row r="64" spans="1:29" ht="55.5" customHeight="1" x14ac:dyDescent="0.3">
      <c r="A64" s="41"/>
      <c r="B64" s="27"/>
      <c r="C64" s="19"/>
      <c r="D64" s="127" t="s">
        <v>58</v>
      </c>
      <c r="E64" s="127"/>
      <c r="F64" s="127"/>
      <c r="G64" s="127"/>
      <c r="H64" s="127"/>
      <c r="I64" s="127"/>
      <c r="J64" s="127"/>
      <c r="K64" s="49">
        <v>121</v>
      </c>
      <c r="L64" s="47">
        <v>10</v>
      </c>
      <c r="M64" s="47">
        <v>3</v>
      </c>
      <c r="N64" s="77">
        <v>3100000000</v>
      </c>
      <c r="O64" s="14">
        <v>0</v>
      </c>
      <c r="P64" s="8"/>
      <c r="Q64" s="45"/>
      <c r="R64" s="37"/>
      <c r="S64" s="37"/>
      <c r="T64" s="37"/>
      <c r="U64" s="37"/>
      <c r="V64" s="37"/>
      <c r="W64" s="46"/>
      <c r="X64" s="94">
        <f>X65+X67</f>
        <v>0</v>
      </c>
      <c r="Y64" s="94">
        <f>Y65+Y67</f>
        <v>0</v>
      </c>
      <c r="Z64" s="94">
        <f>Z65+Z67</f>
        <v>0</v>
      </c>
      <c r="AA64" s="36"/>
      <c r="AB64" s="36"/>
      <c r="AC64" s="36"/>
    </row>
    <row r="65" spans="1:29" ht="52.15" customHeight="1" x14ac:dyDescent="0.3">
      <c r="A65" s="41"/>
      <c r="B65" s="27"/>
      <c r="C65" s="19"/>
      <c r="D65" s="29"/>
      <c r="E65" s="28"/>
      <c r="F65" s="28"/>
      <c r="G65" s="119" t="s">
        <v>60</v>
      </c>
      <c r="H65" s="119"/>
      <c r="I65" s="119"/>
      <c r="J65" s="119"/>
      <c r="K65" s="49">
        <v>121</v>
      </c>
      <c r="L65" s="47">
        <v>10</v>
      </c>
      <c r="M65" s="47">
        <v>3</v>
      </c>
      <c r="N65" s="78">
        <v>3100080810</v>
      </c>
      <c r="O65" s="14">
        <v>0</v>
      </c>
      <c r="P65" s="8"/>
      <c r="Q65" s="45"/>
      <c r="R65" s="37"/>
      <c r="S65" s="37"/>
      <c r="T65" s="37"/>
      <c r="U65" s="37"/>
      <c r="V65" s="37"/>
      <c r="W65" s="46"/>
      <c r="X65" s="95">
        <f>X66</f>
        <v>0</v>
      </c>
      <c r="Y65" s="95">
        <f>Y66</f>
        <v>0</v>
      </c>
      <c r="Z65" s="95">
        <f>Z66</f>
        <v>0</v>
      </c>
      <c r="AA65" s="36"/>
      <c r="AB65" s="36"/>
      <c r="AC65" s="36"/>
    </row>
    <row r="66" spans="1:29" ht="21" customHeight="1" x14ac:dyDescent="0.3">
      <c r="A66" s="41"/>
      <c r="B66" s="27"/>
      <c r="C66" s="19"/>
      <c r="D66" s="29"/>
      <c r="E66" s="28"/>
      <c r="F66" s="28"/>
      <c r="G66" s="28"/>
      <c r="H66" s="28"/>
      <c r="I66" s="28"/>
      <c r="J66" s="31" t="s">
        <v>2</v>
      </c>
      <c r="K66" s="49">
        <v>121</v>
      </c>
      <c r="L66" s="47">
        <v>10</v>
      </c>
      <c r="M66" s="47">
        <v>3</v>
      </c>
      <c r="N66" s="78">
        <v>3100080810</v>
      </c>
      <c r="O66" s="14">
        <v>540</v>
      </c>
      <c r="P66" s="8"/>
      <c r="Q66" s="45"/>
      <c r="R66" s="37"/>
      <c r="S66" s="37"/>
      <c r="T66" s="37"/>
      <c r="U66" s="37"/>
      <c r="V66" s="37"/>
      <c r="W66" s="46"/>
      <c r="X66" s="95">
        <v>0</v>
      </c>
      <c r="Y66" s="95">
        <v>0</v>
      </c>
      <c r="Z66" s="95">
        <v>0</v>
      </c>
      <c r="AA66" s="36"/>
      <c r="AB66" s="36"/>
      <c r="AC66" s="36"/>
    </row>
    <row r="67" spans="1:29" ht="53.45" customHeight="1" x14ac:dyDescent="0.3">
      <c r="A67" s="41"/>
      <c r="B67" s="27"/>
      <c r="C67" s="19"/>
      <c r="D67" s="29"/>
      <c r="E67" s="28"/>
      <c r="F67" s="28"/>
      <c r="G67" s="119" t="s">
        <v>55</v>
      </c>
      <c r="H67" s="119"/>
      <c r="I67" s="119"/>
      <c r="J67" s="119"/>
      <c r="K67" s="49">
        <v>121</v>
      </c>
      <c r="L67" s="47">
        <v>10</v>
      </c>
      <c r="M67" s="47">
        <v>3</v>
      </c>
      <c r="N67" s="78" t="s">
        <v>59</v>
      </c>
      <c r="O67" s="14">
        <v>0</v>
      </c>
      <c r="P67" s="8"/>
      <c r="Q67" s="45">
        <v>10000</v>
      </c>
      <c r="R67" s="111"/>
      <c r="S67" s="111"/>
      <c r="T67" s="111"/>
      <c r="U67" s="111"/>
      <c r="V67" s="37">
        <v>0</v>
      </c>
      <c r="W67" s="46">
        <v>0</v>
      </c>
      <c r="X67" s="94">
        <f>X68</f>
        <v>0</v>
      </c>
      <c r="Y67" s="94">
        <f>Y68</f>
        <v>0</v>
      </c>
      <c r="Z67" s="94">
        <f>Z68</f>
        <v>0</v>
      </c>
      <c r="AA67" s="36"/>
      <c r="AB67" s="36"/>
      <c r="AC67" s="36"/>
    </row>
    <row r="68" spans="1:29" ht="22.5" customHeight="1" x14ac:dyDescent="0.3">
      <c r="A68" s="41"/>
      <c r="B68" s="27"/>
      <c r="C68" s="19"/>
      <c r="D68" s="29"/>
      <c r="E68" s="28"/>
      <c r="F68" s="28"/>
      <c r="G68" s="82"/>
      <c r="H68" s="31"/>
      <c r="I68" s="31"/>
      <c r="J68" s="31" t="s">
        <v>2</v>
      </c>
      <c r="K68" s="49">
        <v>121</v>
      </c>
      <c r="L68" s="47">
        <v>10</v>
      </c>
      <c r="M68" s="47">
        <v>3</v>
      </c>
      <c r="N68" s="78" t="s">
        <v>59</v>
      </c>
      <c r="O68" s="14">
        <v>540</v>
      </c>
      <c r="P68" s="8"/>
      <c r="Q68" s="45"/>
      <c r="R68" s="37"/>
      <c r="S68" s="37"/>
      <c r="T68" s="37"/>
      <c r="U68" s="37"/>
      <c r="V68" s="37"/>
      <c r="W68" s="46"/>
      <c r="X68" s="94">
        <v>0</v>
      </c>
      <c r="Y68" s="94">
        <v>0</v>
      </c>
      <c r="Z68" s="94">
        <v>0</v>
      </c>
      <c r="AA68" s="36"/>
      <c r="AB68" s="36"/>
      <c r="AC68" s="36"/>
    </row>
    <row r="69" spans="1:29" ht="22.5" customHeight="1" x14ac:dyDescent="0.3">
      <c r="A69" s="41"/>
      <c r="B69" s="27"/>
      <c r="C69" s="19"/>
      <c r="D69" s="128" t="s">
        <v>5</v>
      </c>
      <c r="E69" s="128"/>
      <c r="F69" s="128"/>
      <c r="G69" s="128"/>
      <c r="H69" s="128"/>
      <c r="I69" s="128"/>
      <c r="J69" s="128"/>
      <c r="K69" s="49">
        <v>121</v>
      </c>
      <c r="L69" s="47">
        <v>10</v>
      </c>
      <c r="M69" s="47">
        <v>3</v>
      </c>
      <c r="N69" s="77">
        <v>7700000000</v>
      </c>
      <c r="O69" s="14">
        <v>0</v>
      </c>
      <c r="P69" s="8"/>
      <c r="Q69" s="45">
        <v>0</v>
      </c>
      <c r="R69" s="111"/>
      <c r="S69" s="111"/>
      <c r="T69" s="111"/>
      <c r="U69" s="111"/>
      <c r="V69" s="37">
        <v>0</v>
      </c>
      <c r="W69" s="46">
        <v>0</v>
      </c>
      <c r="X69" s="94">
        <f t="shared" ref="X69:Z70" si="8">X70</f>
        <v>0</v>
      </c>
      <c r="Y69" s="94">
        <f t="shared" si="8"/>
        <v>0</v>
      </c>
      <c r="Z69" s="94">
        <f t="shared" si="8"/>
        <v>0</v>
      </c>
      <c r="AA69" s="36"/>
      <c r="AB69" s="36"/>
      <c r="AC69" s="36"/>
    </row>
    <row r="70" spans="1:29" ht="56.25" customHeight="1" x14ac:dyDescent="0.3">
      <c r="A70" s="41"/>
      <c r="B70" s="27"/>
      <c r="C70" s="19"/>
      <c r="D70" s="28"/>
      <c r="E70" s="28"/>
      <c r="F70" s="28"/>
      <c r="G70" s="28"/>
      <c r="H70" s="28"/>
      <c r="I70" s="127" t="s">
        <v>61</v>
      </c>
      <c r="J70" s="127"/>
      <c r="K70" s="49">
        <v>121</v>
      </c>
      <c r="L70" s="47">
        <v>10</v>
      </c>
      <c r="M70" s="47">
        <v>3</v>
      </c>
      <c r="N70" s="77">
        <v>7700025020</v>
      </c>
      <c r="O70" s="14">
        <v>0</v>
      </c>
      <c r="P70" s="8"/>
      <c r="Q70" s="45"/>
      <c r="R70" s="37"/>
      <c r="S70" s="37"/>
      <c r="T70" s="37"/>
      <c r="U70" s="37"/>
      <c r="V70" s="37"/>
      <c r="W70" s="46"/>
      <c r="X70" s="94">
        <f t="shared" si="8"/>
        <v>0</v>
      </c>
      <c r="Y70" s="94">
        <f t="shared" si="8"/>
        <v>0</v>
      </c>
      <c r="Z70" s="94">
        <f t="shared" si="8"/>
        <v>0</v>
      </c>
      <c r="AA70" s="36"/>
      <c r="AB70" s="36"/>
      <c r="AC70" s="36"/>
    </row>
    <row r="71" spans="1:29" ht="39" customHeight="1" x14ac:dyDescent="0.3">
      <c r="A71" s="41"/>
      <c r="B71" s="27"/>
      <c r="C71" s="19"/>
      <c r="D71" s="28"/>
      <c r="E71" s="28"/>
      <c r="F71" s="28"/>
      <c r="G71" s="28"/>
      <c r="H71" s="28"/>
      <c r="I71" s="82"/>
      <c r="J71" s="38" t="s">
        <v>62</v>
      </c>
      <c r="K71" s="49">
        <v>121</v>
      </c>
      <c r="L71" s="47">
        <v>10</v>
      </c>
      <c r="M71" s="47">
        <v>3</v>
      </c>
      <c r="N71" s="77">
        <v>7700025020</v>
      </c>
      <c r="O71" s="14">
        <v>320</v>
      </c>
      <c r="P71" s="8"/>
      <c r="Q71" s="45"/>
      <c r="R71" s="37"/>
      <c r="S71" s="37"/>
      <c r="T71" s="37"/>
      <c r="U71" s="37"/>
      <c r="V71" s="37"/>
      <c r="W71" s="46"/>
      <c r="X71" s="94">
        <v>0</v>
      </c>
      <c r="Y71" s="94">
        <v>0</v>
      </c>
      <c r="Z71" s="94">
        <v>0</v>
      </c>
      <c r="AA71" s="36"/>
      <c r="AB71" s="36"/>
      <c r="AC71" s="36"/>
    </row>
    <row r="72" spans="1:29" ht="19.5" customHeight="1" thickBot="1" x14ac:dyDescent="0.35">
      <c r="A72" s="17"/>
      <c r="B72" s="59">
        <v>0</v>
      </c>
      <c r="C72" s="60"/>
      <c r="D72" s="60"/>
      <c r="E72" s="60"/>
      <c r="F72" s="60"/>
      <c r="G72" s="60"/>
      <c r="H72" s="60"/>
      <c r="I72" s="60"/>
      <c r="J72" s="61" t="s">
        <v>41</v>
      </c>
      <c r="K72" s="62"/>
      <c r="L72" s="62"/>
      <c r="M72" s="62"/>
      <c r="N72" s="63"/>
      <c r="O72" s="63"/>
      <c r="P72" s="62"/>
      <c r="Q72" s="64">
        <v>10000</v>
      </c>
      <c r="R72" s="65"/>
      <c r="S72" s="65"/>
      <c r="T72" s="65"/>
      <c r="U72" s="65"/>
      <c r="V72" s="65">
        <v>0</v>
      </c>
      <c r="W72" s="66">
        <v>0</v>
      </c>
      <c r="X72" s="96">
        <f>X9</f>
        <v>3481410</v>
      </c>
      <c r="Y72" s="96">
        <f>Y9</f>
        <v>3510810</v>
      </c>
      <c r="Z72" s="96">
        <f>Z9</f>
        <v>3597110</v>
      </c>
      <c r="AA72" s="36"/>
      <c r="AB72" s="36"/>
      <c r="AC72" s="36"/>
    </row>
    <row r="73" spans="1:29" ht="11.25" customHeight="1" x14ac:dyDescent="0.3">
      <c r="A73" s="17"/>
      <c r="B73" s="20"/>
      <c r="C73" s="20"/>
      <c r="D73" s="20"/>
      <c r="E73" s="20"/>
      <c r="F73" s="20"/>
      <c r="G73" s="20"/>
      <c r="H73" s="20"/>
      <c r="I73" s="20"/>
      <c r="J73" s="20"/>
      <c r="K73" s="7"/>
      <c r="L73" s="7"/>
      <c r="M73" s="7"/>
      <c r="N73" s="12"/>
      <c r="O73" s="12"/>
      <c r="P73" s="7"/>
      <c r="Q73" s="5"/>
      <c r="R73" s="6"/>
      <c r="S73" s="6"/>
      <c r="T73" s="6"/>
      <c r="U73" s="6"/>
      <c r="V73" s="6"/>
      <c r="W73" s="5"/>
      <c r="X73" s="5"/>
      <c r="Y73" s="109" t="s">
        <v>0</v>
      </c>
      <c r="Z73" s="36"/>
      <c r="AA73" s="36"/>
      <c r="AB73" s="36"/>
      <c r="AC73" s="36"/>
    </row>
    <row r="74" spans="1:29" ht="12.75" customHeight="1" x14ac:dyDescent="0.3">
      <c r="A74" s="17"/>
      <c r="B74" s="83"/>
      <c r="C74" s="83"/>
      <c r="D74" s="83"/>
      <c r="E74" s="83"/>
      <c r="F74" s="83"/>
      <c r="G74" s="83"/>
      <c r="H74" s="83"/>
      <c r="I74" s="83"/>
      <c r="J74" s="83"/>
      <c r="K74" s="74"/>
      <c r="L74" s="74"/>
      <c r="M74" s="74"/>
      <c r="N74" s="84"/>
      <c r="O74" s="84"/>
      <c r="P74" s="74"/>
      <c r="Q74" s="74"/>
      <c r="R74" s="74"/>
      <c r="S74" s="74"/>
      <c r="T74" s="74"/>
      <c r="U74" s="74"/>
      <c r="V74" s="74"/>
      <c r="W74" s="75"/>
      <c r="X74" s="75"/>
      <c r="Y74" s="110"/>
      <c r="Z74" s="36"/>
      <c r="AA74" s="36"/>
      <c r="AB74" s="36"/>
      <c r="AC74" s="36"/>
    </row>
    <row r="75" spans="1:29" ht="12.75" customHeight="1" x14ac:dyDescent="0.2">
      <c r="A75" s="17"/>
      <c r="B75" s="83"/>
      <c r="C75" s="83"/>
      <c r="D75" s="83"/>
      <c r="E75" s="83"/>
      <c r="F75" s="83"/>
      <c r="G75" s="83"/>
      <c r="H75" s="83"/>
      <c r="I75" s="83"/>
      <c r="J75" s="85"/>
      <c r="K75" s="75"/>
      <c r="L75" s="75"/>
      <c r="M75" s="75"/>
      <c r="N75" s="72"/>
      <c r="O75" s="72"/>
      <c r="P75" s="70"/>
      <c r="Q75" s="70"/>
      <c r="R75" s="70"/>
      <c r="S75" s="70"/>
      <c r="T75" s="70"/>
      <c r="U75" s="70"/>
      <c r="V75" s="70"/>
      <c r="W75" s="70"/>
      <c r="X75" s="70"/>
      <c r="Y75" s="36"/>
      <c r="Z75" s="36"/>
      <c r="AA75" s="36"/>
      <c r="AB75" s="36"/>
      <c r="AC75" s="36"/>
    </row>
    <row r="76" spans="1:29" ht="12.75" customHeight="1" x14ac:dyDescent="0.2">
      <c r="A76" s="17"/>
      <c r="B76" s="83"/>
      <c r="C76" s="83"/>
      <c r="D76" s="83"/>
      <c r="E76" s="83"/>
      <c r="F76" s="83"/>
      <c r="G76" s="83"/>
      <c r="H76" s="83"/>
      <c r="I76" s="83"/>
      <c r="J76" s="85"/>
      <c r="K76" s="75"/>
      <c r="L76" s="75"/>
      <c r="M76" s="75"/>
      <c r="N76" s="72"/>
      <c r="O76" s="72"/>
      <c r="P76" s="70"/>
      <c r="Q76" s="70"/>
      <c r="R76" s="70"/>
      <c r="S76" s="70"/>
      <c r="T76" s="70"/>
      <c r="U76" s="70"/>
      <c r="V76" s="70"/>
      <c r="W76" s="70"/>
      <c r="X76" s="70"/>
      <c r="Y76" s="36"/>
      <c r="Z76" s="36"/>
      <c r="AA76" s="36"/>
      <c r="AB76" s="36"/>
      <c r="AC76" s="36"/>
    </row>
    <row r="77" spans="1:29" ht="12.75" customHeight="1" x14ac:dyDescent="0.2">
      <c r="A77" s="17"/>
      <c r="B77" s="83"/>
      <c r="C77" s="83"/>
      <c r="D77" s="83"/>
      <c r="E77" s="83"/>
      <c r="F77" s="83"/>
      <c r="G77" s="83"/>
      <c r="H77" s="83"/>
      <c r="I77" s="83"/>
      <c r="J77" s="85"/>
      <c r="K77" s="75"/>
      <c r="L77" s="75"/>
      <c r="M77" s="75"/>
      <c r="N77" s="72"/>
      <c r="O77" s="72"/>
      <c r="P77" s="70"/>
      <c r="Q77" s="70"/>
      <c r="R77" s="70"/>
      <c r="S77" s="70"/>
      <c r="T77" s="70"/>
      <c r="U77" s="70"/>
      <c r="V77" s="70"/>
      <c r="W77" s="70"/>
      <c r="X77" s="70"/>
      <c r="Y77" s="36"/>
      <c r="Z77" s="36"/>
      <c r="AA77" s="36"/>
      <c r="AB77" s="36"/>
      <c r="AC77" s="36"/>
    </row>
    <row r="78" spans="1:29" ht="12.75" customHeight="1" x14ac:dyDescent="0.2">
      <c r="A78" s="17"/>
      <c r="B78" s="83"/>
      <c r="C78" s="83"/>
      <c r="D78" s="83"/>
      <c r="E78" s="83"/>
      <c r="F78" s="83"/>
      <c r="G78" s="83"/>
      <c r="H78" s="83"/>
      <c r="I78" s="83"/>
      <c r="J78" s="85"/>
      <c r="K78" s="75"/>
      <c r="L78" s="75"/>
      <c r="M78" s="75"/>
      <c r="N78" s="72"/>
      <c r="O78" s="72"/>
      <c r="P78" s="70"/>
      <c r="Q78" s="70"/>
      <c r="R78" s="70"/>
      <c r="S78" s="70"/>
      <c r="T78" s="70"/>
      <c r="U78" s="70"/>
      <c r="V78" s="70"/>
      <c r="W78" s="70"/>
      <c r="X78" s="70"/>
      <c r="Y78" s="36"/>
      <c r="Z78" s="36"/>
      <c r="AA78" s="36"/>
      <c r="AB78" s="36"/>
      <c r="AC78" s="36"/>
    </row>
    <row r="79" spans="1:29" ht="12.75" customHeight="1" x14ac:dyDescent="0.2">
      <c r="A79" s="17"/>
      <c r="B79" s="83"/>
      <c r="C79" s="83"/>
      <c r="D79" s="83"/>
      <c r="E79" s="83"/>
      <c r="F79" s="83"/>
      <c r="G79" s="83"/>
      <c r="H79" s="83"/>
      <c r="I79" s="83"/>
      <c r="J79" s="85"/>
      <c r="K79" s="75"/>
      <c r="L79" s="75"/>
      <c r="M79" s="75"/>
      <c r="N79" s="72"/>
      <c r="O79" s="72"/>
      <c r="P79" s="70"/>
      <c r="Q79" s="70"/>
      <c r="R79" s="70"/>
      <c r="S79" s="70"/>
      <c r="T79" s="70"/>
      <c r="U79" s="70"/>
      <c r="V79" s="70"/>
      <c r="W79" s="70"/>
      <c r="X79" s="70"/>
      <c r="Y79" s="36"/>
      <c r="Z79" s="36"/>
      <c r="AA79" s="36"/>
      <c r="AB79" s="36"/>
      <c r="AC79" s="36"/>
    </row>
    <row r="80" spans="1:29" ht="12.75" customHeight="1" x14ac:dyDescent="0.2">
      <c r="A80" s="17"/>
      <c r="B80" s="83"/>
      <c r="C80" s="83"/>
      <c r="D80" s="83"/>
      <c r="E80" s="83"/>
      <c r="F80" s="83"/>
      <c r="G80" s="83"/>
      <c r="H80" s="83"/>
      <c r="I80" s="83"/>
      <c r="J80" s="85"/>
      <c r="K80" s="75"/>
      <c r="L80" s="75"/>
      <c r="M80" s="75"/>
      <c r="N80" s="72"/>
      <c r="O80" s="72"/>
      <c r="P80" s="70"/>
      <c r="Q80" s="70"/>
      <c r="R80" s="70"/>
      <c r="S80" s="70"/>
      <c r="T80" s="70"/>
      <c r="U80" s="70"/>
      <c r="V80" s="70"/>
      <c r="W80" s="70"/>
      <c r="X80" s="70"/>
      <c r="Y80" s="36"/>
      <c r="Z80" s="36"/>
      <c r="AA80" s="36"/>
      <c r="AB80" s="36"/>
      <c r="AC80" s="36"/>
    </row>
    <row r="81" spans="1:29" ht="12.75" customHeight="1" x14ac:dyDescent="0.2">
      <c r="A81" s="22"/>
      <c r="B81" s="86"/>
      <c r="C81" s="86"/>
      <c r="D81" s="86"/>
      <c r="E81" s="86"/>
      <c r="F81" s="86"/>
      <c r="G81" s="86"/>
      <c r="H81" s="86"/>
      <c r="I81" s="86"/>
      <c r="J81" s="85"/>
      <c r="K81" s="75"/>
      <c r="L81" s="75"/>
      <c r="M81" s="75"/>
      <c r="N81" s="72"/>
      <c r="O81" s="72"/>
      <c r="P81" s="70"/>
      <c r="Q81" s="70"/>
      <c r="R81" s="70"/>
      <c r="S81" s="70"/>
      <c r="T81" s="70"/>
      <c r="U81" s="70"/>
      <c r="V81" s="70"/>
      <c r="W81" s="70"/>
      <c r="X81" s="70"/>
      <c r="Y81" s="36"/>
      <c r="Z81" s="36"/>
      <c r="AA81" s="36"/>
      <c r="AB81" s="36"/>
      <c r="AC81" s="36"/>
    </row>
    <row r="82" spans="1:29" x14ac:dyDescent="0.2">
      <c r="B82" s="87"/>
      <c r="C82" s="87"/>
      <c r="D82" s="87"/>
      <c r="E82" s="87"/>
      <c r="F82" s="87"/>
      <c r="G82" s="87"/>
      <c r="H82" s="87"/>
      <c r="I82" s="87"/>
      <c r="J82" s="87"/>
      <c r="K82" s="70"/>
      <c r="L82" s="70"/>
      <c r="M82" s="70"/>
      <c r="N82" s="72"/>
      <c r="O82" s="72"/>
      <c r="P82" s="70"/>
      <c r="Q82" s="70"/>
      <c r="R82" s="70"/>
      <c r="S82" s="70"/>
      <c r="T82" s="70"/>
      <c r="U82" s="70"/>
      <c r="V82" s="70"/>
      <c r="W82" s="70"/>
      <c r="X82" s="70"/>
      <c r="Y82" s="36"/>
      <c r="Z82" s="36"/>
      <c r="AA82" s="36"/>
      <c r="AB82" s="36"/>
      <c r="AC82" s="36"/>
    </row>
  </sheetData>
  <mergeCells count="94">
    <mergeCell ref="R69:U69"/>
    <mergeCell ref="D69:J69"/>
    <mergeCell ref="R45:U45"/>
    <mergeCell ref="R67:U67"/>
    <mergeCell ref="R49:U49"/>
    <mergeCell ref="F48:J48"/>
    <mergeCell ref="R46:U46"/>
    <mergeCell ref="R56:U56"/>
    <mergeCell ref="R48:U48"/>
    <mergeCell ref="G49:J49"/>
    <mergeCell ref="D28:J28"/>
    <mergeCell ref="G32:J32"/>
    <mergeCell ref="G33:J33"/>
    <mergeCell ref="D64:J64"/>
    <mergeCell ref="C29:J29"/>
    <mergeCell ref="E37:J37"/>
    <mergeCell ref="G59:J59"/>
    <mergeCell ref="E17:J17"/>
    <mergeCell ref="I70:J70"/>
    <mergeCell ref="G15:J15"/>
    <mergeCell ref="G21:J21"/>
    <mergeCell ref="G20:J20"/>
    <mergeCell ref="G22:J22"/>
    <mergeCell ref="G25:J25"/>
    <mergeCell ref="G60:J60"/>
    <mergeCell ref="G31:J31"/>
    <mergeCell ref="G67:J67"/>
    <mergeCell ref="R16:U16"/>
    <mergeCell ref="E12:J12"/>
    <mergeCell ref="R25:U25"/>
    <mergeCell ref="D11:J11"/>
    <mergeCell ref="R11:U11"/>
    <mergeCell ref="R24:U24"/>
    <mergeCell ref="G23:J23"/>
    <mergeCell ref="G19:J19"/>
    <mergeCell ref="G14:J14"/>
    <mergeCell ref="R14:U14"/>
    <mergeCell ref="R19:U19"/>
    <mergeCell ref="B9:J9"/>
    <mergeCell ref="R9:U9"/>
    <mergeCell ref="B10:J10"/>
    <mergeCell ref="R10:U10"/>
    <mergeCell ref="B8:J8"/>
    <mergeCell ref="R12:U12"/>
    <mergeCell ref="F13:J13"/>
    <mergeCell ref="R13:U13"/>
    <mergeCell ref="D16:J16"/>
    <mergeCell ref="F18:J18"/>
    <mergeCell ref="R18:U18"/>
    <mergeCell ref="F30:J30"/>
    <mergeCell ref="R17:U17"/>
    <mergeCell ref="B27:J27"/>
    <mergeCell ref="R27:U27"/>
    <mergeCell ref="R23:U23"/>
    <mergeCell ref="G26:J26"/>
    <mergeCell ref="R26:U26"/>
    <mergeCell ref="G24:J24"/>
    <mergeCell ref="R52:U52"/>
    <mergeCell ref="G54:J54"/>
    <mergeCell ref="R54:U54"/>
    <mergeCell ref="D56:J56"/>
    <mergeCell ref="D51:J51"/>
    <mergeCell ref="R51:U51"/>
    <mergeCell ref="F53:J53"/>
    <mergeCell ref="B45:J45"/>
    <mergeCell ref="F42:J42"/>
    <mergeCell ref="R42:U42"/>
    <mergeCell ref="R50:U50"/>
    <mergeCell ref="D46:J46"/>
    <mergeCell ref="G43:J43"/>
    <mergeCell ref="R44:U44"/>
    <mergeCell ref="E47:J47"/>
    <mergeCell ref="R47:U47"/>
    <mergeCell ref="B50:J50"/>
    <mergeCell ref="G65:J65"/>
    <mergeCell ref="G61:J61"/>
    <mergeCell ref="R55:U55"/>
    <mergeCell ref="E52:J52"/>
    <mergeCell ref="B62:J62"/>
    <mergeCell ref="C63:J63"/>
    <mergeCell ref="R53:U53"/>
    <mergeCell ref="B55:J55"/>
    <mergeCell ref="G57:J57"/>
    <mergeCell ref="R57:U57"/>
    <mergeCell ref="R41:U41"/>
    <mergeCell ref="D34:J34"/>
    <mergeCell ref="R34:U34"/>
    <mergeCell ref="D40:J40"/>
    <mergeCell ref="R40:U40"/>
    <mergeCell ref="F38:J38"/>
    <mergeCell ref="B35:J35"/>
    <mergeCell ref="R35:U35"/>
    <mergeCell ref="G39:J39"/>
    <mergeCell ref="E41:J41"/>
  </mergeCells>
  <pageMargins left="0.19685039370078741" right="0.19685039370078741" top="0.98425196850393704" bottom="0.98425196850393704" header="0.51181102362204722" footer="0.51181102362204722"/>
  <pageSetup paperSize="9" scale="7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прил7</vt:lpstr>
      <vt:lpstr>прил8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2016-12-27T17:50:32Z</cp:lastPrinted>
  <dcterms:created xsi:type="dcterms:W3CDTF">2013-12-03T03:42:57Z</dcterms:created>
  <dcterms:modified xsi:type="dcterms:W3CDTF">2017-08-06T13:14:38Z</dcterms:modified>
</cp:coreProperties>
</file>