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Бурунч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3" l="1"/>
  <c r="G20" i="3"/>
  <c r="H20" i="3"/>
  <c r="I20" i="3"/>
  <c r="E20" i="3"/>
  <c r="F29" i="3"/>
  <c r="G29" i="3"/>
  <c r="H29" i="3"/>
  <c r="I29" i="3"/>
  <c r="E29" i="3"/>
  <c r="F12" i="3"/>
  <c r="F31" i="3" s="1"/>
  <c r="G12" i="3"/>
  <c r="H12" i="3"/>
  <c r="I12" i="3"/>
  <c r="E12" i="3"/>
  <c r="E31" i="3" s="1"/>
  <c r="C20" i="1" s="1"/>
  <c r="C19" i="1" s="1"/>
  <c r="C18" i="1" s="1"/>
  <c r="C17" i="1" s="1"/>
  <c r="C12" i="1" s="1"/>
  <c r="F23" i="3"/>
  <c r="G23" i="3"/>
  <c r="H23" i="3"/>
  <c r="I23" i="3"/>
  <c r="E23" i="3"/>
  <c r="F16" i="1"/>
  <c r="E16" i="1"/>
  <c r="D16" i="1"/>
  <c r="C16" i="1"/>
  <c r="C15" i="1"/>
  <c r="C14" i="1"/>
  <c r="C13" i="1"/>
  <c r="D12" i="2"/>
  <c r="D11" i="2"/>
  <c r="D10" i="2"/>
  <c r="D9" i="2" s="1"/>
  <c r="E12" i="2"/>
  <c r="E11" i="2" s="1"/>
  <c r="E10" i="2" s="1"/>
  <c r="E9" i="2" s="1"/>
  <c r="D14" i="2"/>
  <c r="D15" i="2"/>
  <c r="E15" i="2"/>
  <c r="E14" i="2"/>
  <c r="D21" i="2"/>
  <c r="E21" i="2"/>
  <c r="E20" i="2"/>
  <c r="D24" i="2"/>
  <c r="D20" i="2"/>
  <c r="E24" i="2"/>
  <c r="E26" i="2"/>
  <c r="D27" i="2"/>
  <c r="E27" i="2"/>
  <c r="D29" i="2"/>
  <c r="E29" i="2"/>
  <c r="D32" i="2"/>
  <c r="D26" i="2" s="1"/>
  <c r="E32" i="2"/>
  <c r="E35" i="2"/>
  <c r="D36" i="2"/>
  <c r="D35" i="2"/>
  <c r="E36" i="2"/>
  <c r="D38" i="2"/>
  <c r="E38" i="2"/>
  <c r="D41" i="2"/>
  <c r="E41" i="2"/>
  <c r="I27" i="3"/>
  <c r="I25" i="3"/>
  <c r="I18" i="3"/>
  <c r="I31" i="3" s="1"/>
  <c r="F20" i="1" s="1"/>
  <c r="F19" i="1" s="1"/>
  <c r="F18" i="1" s="1"/>
  <c r="F17" i="1" s="1"/>
  <c r="H27" i="3"/>
  <c r="H25" i="3"/>
  <c r="H18" i="3"/>
  <c r="H31" i="3" s="1"/>
  <c r="E20" i="1" s="1"/>
  <c r="E19" i="1" s="1"/>
  <c r="E18" i="1" s="1"/>
  <c r="E17" i="1" s="1"/>
  <c r="D15" i="1"/>
  <c r="D14" i="1" s="1"/>
  <c r="D13" i="1" s="1"/>
  <c r="G25" i="3"/>
  <c r="E25" i="3"/>
  <c r="E18" i="3"/>
  <c r="G18" i="3"/>
  <c r="G31" i="3" s="1"/>
  <c r="D20" i="1" s="1"/>
  <c r="D19" i="1" s="1"/>
  <c r="D18" i="1" s="1"/>
  <c r="D17" i="1" s="1"/>
  <c r="F25" i="3"/>
  <c r="F18" i="3"/>
  <c r="F27" i="3"/>
  <c r="G27" i="3"/>
  <c r="E27" i="3"/>
  <c r="F15" i="1"/>
  <c r="F14" i="1" s="1"/>
  <c r="F13" i="1" s="1"/>
  <c r="F12" i="1" s="1"/>
  <c r="E15" i="1"/>
  <c r="E14" i="1"/>
  <c r="E13" i="1" s="1"/>
  <c r="E12" i="1" l="1"/>
  <c r="D12" i="1"/>
</calcChain>
</file>

<file path=xl/sharedStrings.xml><?xml version="1.0" encoding="utf-8"?>
<sst xmlns="http://schemas.openxmlformats.org/spreadsheetml/2006/main" count="188" uniqueCount="146">
  <si>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</si>
  <si>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</si>
  <si>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</si>
  <si>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</si>
  <si>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</si>
  <si>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</si>
  <si>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</si>
  <si>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</si>
  <si>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</si>
  <si>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</si>
  <si>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</si>
  <si>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</si>
  <si>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</si>
  <si>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</si>
  <si>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</si>
  <si>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</si>
  <si>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</si>
  <si>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</si>
  <si>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</si>
  <si>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</si>
  <si>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</si>
  <si>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</si>
  <si>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</si>
  <si>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</si>
  <si>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</si>
  <si>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</si>
  <si>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</si>
  <si>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</si>
  <si>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</si>
  <si>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</si>
  <si>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</si>
  <si>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</si>
  <si>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</si>
  <si>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</si>
  <si>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</si>
  <si>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</si>
  <si>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</si>
  <si>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</si>
  <si>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</si>
  <si>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</si>
  <si>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</si>
  <si>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</si>
  <si>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</si>
  <si>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</si>
  <si>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</si>
  <si>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</si>
  <si>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к решению Совета депутатов</t>
  </si>
  <si>
    <t xml:space="preserve">Бурунчинского сельсовета </t>
  </si>
  <si>
    <t>2017 год</t>
  </si>
  <si>
    <t>2018 год</t>
  </si>
  <si>
    <t>2019 год</t>
  </si>
  <si>
    <t>Приложение 2</t>
  </si>
  <si>
    <t>Приложение 3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</si>
  <si>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</si>
  <si>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</si>
  <si>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</si>
  <si>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</si>
  <si>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</si>
  <si>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</si>
  <si>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</si>
  <si>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</si>
  <si>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</si>
  <si>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</si>
  <si>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</si>
  <si>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</si>
  <si>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</si>
  <si>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</si>
  <si>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</si>
  <si>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</si>
  <si>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</si>
  <si>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</si>
  <si>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</si>
  <si>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</si>
  <si>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</si>
  <si>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</si>
  <si>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</si>
  <si>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</si>
  <si>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</si>
  <si>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</si>
  <si>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</si>
  <si>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</si>
  <si>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</si>
  <si>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</si>
  <si>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</si>
  <si>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</si>
  <si>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</si>
  <si>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</si>
  <si>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</si>
  <si>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</si>
  <si>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</si>
  <si>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</si>
  <si>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</si>
  <si>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</si>
  <si>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</si>
  <si>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</si>
  <si>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</si>
  <si>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</si>
  <si>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</si>
  <si>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000 20000000000000000</t>
  </si>
  <si>
    <t>000 20200000000000000</t>
  </si>
  <si>
    <t>000 20210000000000151</t>
  </si>
  <si>
    <t>000 20215001000000151</t>
  </si>
  <si>
    <t>000 20215001100000151</t>
  </si>
  <si>
    <t>000 20230000000000151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</si>
  <si>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</si>
  <si>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</si>
  <si>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</si>
  <si>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000 20235930100000151</t>
  </si>
  <si>
    <t>000 20235118000000151</t>
  </si>
  <si>
    <t>000 20235118100000151</t>
  </si>
  <si>
    <t>Поступление доходов в  бюджет Бурунчинского сельсовета по кодам видов доходов, подвидов доходов на 2018 год</t>
  </si>
  <si>
    <t>и на плановый период 2019, 2019 годов</t>
  </si>
  <si>
    <t>на 2018 год и на плановый период 2019-2020 годов</t>
  </si>
  <si>
    <t>2020 год</t>
  </si>
  <si>
    <t>Рапределение бюджетных ассигнований местного бюджета  на 2018 год и на плановый период</t>
  </si>
  <si>
    <t>от 21 декабря 2017 года № 100</t>
  </si>
  <si>
    <t>Функционирование высшего должностного лица субъекта Российской Федерации и муниципального образования</t>
  </si>
  <si>
    <t>2019, 2020 годы по разделам и подразделам расходов классификации расходов  бюджета</t>
  </si>
  <si>
    <t>(руб)</t>
  </si>
  <si>
    <t>РЗ</t>
  </si>
  <si>
    <t>ПР</t>
  </si>
  <si>
    <t>01</t>
  </si>
  <si>
    <t>00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</si>
  <si>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</si>
  <si>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</si>
  <si>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</si>
  <si>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</si>
  <si>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Органы юстиции</t>
  </si>
  <si>
    <t>03</t>
  </si>
  <si>
    <t>НАЦИОНАЛЬНАЯ ОБОРОНА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</si>
  <si>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</si>
  <si>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</si>
  <si>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</si>
  <si>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</si>
  <si>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</si>
  <si>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</si>
  <si>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</si>
  <si>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</si>
  <si>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</si>
  <si>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КУЛЬТУРА, КИНЕМАТОГРАФИЯ</t>
  </si>
  <si>
    <t>08</t>
  </si>
  <si>
    <t xml:space="preserve">Культура </t>
  </si>
  <si>
    <t>ИТОГО</t>
  </si>
  <si>
    <t>Социальная политика</t>
  </si>
  <si>
    <t>Пенсионное обеспечение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</si>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</sst>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7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6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left"/>
    </xf>
    <xf numFmtId="4" fontId="3" fillId="0" borderId="1" xfId="0" applyNumberFormat="1" applyFont="1" applyBorder="1" applyAlignment="1">
      <alignment vertical="top" wrapText="1"/>
    </xf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top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/>
    </xf>
    <xf numFmtId="49" fontId="16" fillId="0" borderId="1" xfId="0" applyNumberFormat="1" applyFont="1" applyFill="1" applyBorder="1" applyAlignment="1">
      <alignment horizontal="justify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 2" xfId="1"/>
    <cellStyle name="Обычный 2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/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6.14062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46</v>
      </c>
      <c r="D2" s="1"/>
    </row>
    <row r="3" spans="1:6" ht="18.75" x14ac:dyDescent="0.3">
      <c r="C3" s="1" t="s">
        <v>47</v>
      </c>
      <c r="D3" s="1"/>
    </row>
    <row r="4" spans="1:6" ht="18.75" x14ac:dyDescent="0.3">
      <c r="C4" s="38" t="s">
        <v>115</v>
      </c>
      <c r="D4" s="1"/>
    </row>
    <row r="6" spans="1:6" ht="18.75" x14ac:dyDescent="0.3">
      <c r="A6" s="63" t="s">
        <v>41</v>
      </c>
      <c r="B6" s="64"/>
      <c r="C6" s="64"/>
      <c r="D6" s="64"/>
    </row>
    <row r="7" spans="1:6" ht="18.75" x14ac:dyDescent="0.3">
      <c r="A7" s="65" t="s">
        <v>112</v>
      </c>
      <c r="B7" s="65"/>
      <c r="C7" s="65"/>
      <c r="D7" s="65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49</v>
      </c>
      <c r="D10" s="4" t="s">
        <v>49</v>
      </c>
      <c r="E10" s="4" t="s">
        <v>50</v>
      </c>
      <c r="F10" s="4" t="s">
        <v>113</v>
      </c>
    </row>
    <row r="11" spans="1:6" ht="56.25" x14ac:dyDescent="0.3">
      <c r="A11" s="4" t="s">
        <v>4</v>
      </c>
      <c r="B11" s="5" t="s">
        <v>5</v>
      </c>
      <c r="C11" s="49">
        <v>0</v>
      </c>
      <c r="D11" s="49">
        <v>0</v>
      </c>
      <c r="E11" s="49">
        <v>0</v>
      </c>
      <c r="F11" s="49">
        <v>0</v>
      </c>
    </row>
    <row r="12" spans="1:6" ht="37.5" x14ac:dyDescent="0.3">
      <c r="A12" s="6" t="s">
        <v>6</v>
      </c>
      <c r="B12" s="7" t="s">
        <v>7</v>
      </c>
      <c r="C12" s="49">
        <f>C13+C17</f>
        <v>0</v>
      </c>
      <c r="D12" s="49">
        <f>D13+D17</f>
        <v>0</v>
      </c>
      <c r="E12" s="49">
        <f>E13+E17</f>
        <v>0</v>
      </c>
      <c r="F12" s="49">
        <f>F13+F17</f>
        <v>0</v>
      </c>
    </row>
    <row r="13" spans="1:6" ht="18.75" x14ac:dyDescent="0.3">
      <c r="A13" s="6" t="s">
        <v>8</v>
      </c>
      <c r="B13" s="7" t="s">
        <v>9</v>
      </c>
      <c r="C13" s="49">
        <f t="shared" ref="C13:F15" si="0">C14</f>
        <v>-3488300</v>
      </c>
      <c r="D13" s="49">
        <f t="shared" si="0"/>
        <v>0</v>
      </c>
      <c r="E13" s="49">
        <f t="shared" si="0"/>
        <v>-3510230</v>
      </c>
      <c r="F13" s="49">
        <f t="shared" si="0"/>
        <v>-3395000</v>
      </c>
    </row>
    <row r="14" spans="1:6" ht="37.5" x14ac:dyDescent="0.3">
      <c r="A14" s="6" t="s">
        <v>10</v>
      </c>
      <c r="B14" s="7" t="s">
        <v>11</v>
      </c>
      <c r="C14" s="49">
        <f t="shared" si="0"/>
        <v>-3488300</v>
      </c>
      <c r="D14" s="49">
        <f t="shared" si="0"/>
        <v>0</v>
      </c>
      <c r="E14" s="49">
        <f t="shared" si="0"/>
        <v>-3510230</v>
      </c>
      <c r="F14" s="49">
        <f t="shared" si="0"/>
        <v>-3395000</v>
      </c>
    </row>
    <row r="15" spans="1:6" ht="37.5" x14ac:dyDescent="0.3">
      <c r="A15" s="6" t="s">
        <v>12</v>
      </c>
      <c r="B15" s="7" t="s">
        <v>13</v>
      </c>
      <c r="C15" s="49">
        <f t="shared" si="0"/>
        <v>-3488300</v>
      </c>
      <c r="D15" s="49">
        <f t="shared" si="0"/>
        <v>0</v>
      </c>
      <c r="E15" s="49">
        <f t="shared" si="0"/>
        <v>-3510230</v>
      </c>
      <c r="F15" s="49">
        <f t="shared" si="0"/>
        <v>-3395000</v>
      </c>
    </row>
    <row r="16" spans="1:6" ht="37.5" x14ac:dyDescent="0.3">
      <c r="A16" s="6" t="s">
        <v>14</v>
      </c>
      <c r="B16" s="7" t="s">
        <v>15</v>
      </c>
      <c r="C16" s="49">
        <f>-Лист2!C10</f>
        <v>-3488300</v>
      </c>
      <c r="D16" s="49">
        <f>-Лист2!D10</f>
        <v>0</v>
      </c>
      <c r="E16" s="49">
        <f>-Лист2!F10</f>
        <v>-3510230</v>
      </c>
      <c r="F16" s="49">
        <f>-Лист2!G10</f>
        <v>-3395000</v>
      </c>
    </row>
    <row r="17" spans="1:6" ht="18.75" x14ac:dyDescent="0.3">
      <c r="A17" s="6" t="s">
        <v>16</v>
      </c>
      <c r="B17" s="7" t="s">
        <v>17</v>
      </c>
      <c r="C17" s="49">
        <f t="shared" ref="C17:F19" si="1">C18</f>
        <v>3488300</v>
      </c>
      <c r="D17" s="49">
        <f t="shared" si="1"/>
        <v>0</v>
      </c>
      <c r="E17" s="49">
        <f t="shared" si="1"/>
        <v>3510230</v>
      </c>
      <c r="F17" s="49">
        <f t="shared" si="1"/>
        <v>3395000</v>
      </c>
    </row>
    <row r="18" spans="1:6" ht="37.5" x14ac:dyDescent="0.3">
      <c r="A18" s="6" t="s">
        <v>18</v>
      </c>
      <c r="B18" s="7" t="s">
        <v>19</v>
      </c>
      <c r="C18" s="49">
        <f t="shared" si="1"/>
        <v>3488300</v>
      </c>
      <c r="D18" s="49">
        <f t="shared" si="1"/>
        <v>0</v>
      </c>
      <c r="E18" s="49">
        <f t="shared" si="1"/>
        <v>3510230</v>
      </c>
      <c r="F18" s="49">
        <f t="shared" si="1"/>
        <v>3395000</v>
      </c>
    </row>
    <row r="19" spans="1:6" ht="37.5" x14ac:dyDescent="0.2">
      <c r="A19" s="6" t="s">
        <v>20</v>
      </c>
      <c r="B19" s="7" t="s">
        <v>21</v>
      </c>
      <c r="C19" s="50">
        <f t="shared" si="1"/>
        <v>3488300</v>
      </c>
      <c r="D19" s="50">
        <f t="shared" si="1"/>
        <v>0</v>
      </c>
      <c r="E19" s="50">
        <f t="shared" si="1"/>
        <v>3510230</v>
      </c>
      <c r="F19" s="50">
        <f t="shared" si="1"/>
        <v>3395000</v>
      </c>
    </row>
    <row r="20" spans="1:6" ht="37.5" x14ac:dyDescent="0.2">
      <c r="A20" s="6" t="s">
        <v>22</v>
      </c>
      <c r="B20" s="7" t="s">
        <v>23</v>
      </c>
      <c r="C20" s="50">
        <f>Лист3!E31</f>
        <v>3488300</v>
      </c>
      <c r="D20" s="50">
        <f>Лист3!G31</f>
        <v>0</v>
      </c>
      <c r="E20" s="50">
        <f>Лист3!H31</f>
        <v>3510230</v>
      </c>
      <c r="F20" s="50">
        <f>Лист3!I31</f>
        <v>3395000</v>
      </c>
    </row>
    <row r="21" spans="1:6" ht="18.75" x14ac:dyDescent="0.3">
      <c r="A21" s="8"/>
      <c r="B21" s="9"/>
      <c r="C21" s="10"/>
      <c r="D21" s="10"/>
    </row>
    <row r="22" spans="1:6" ht="18.75" x14ac:dyDescent="0.3">
      <c r="A22" s="8"/>
      <c r="B22" s="9"/>
      <c r="C22" s="10"/>
      <c r="D22" s="11"/>
    </row>
    <row r="23" spans="1:6" ht="18.75" x14ac:dyDescent="0.3">
      <c r="A23" s="8"/>
      <c r="B23" s="9"/>
      <c r="C23" s="10"/>
      <c r="D23" s="11"/>
    </row>
    <row r="24" spans="1:6" x14ac:dyDescent="0.2">
      <c r="C24" s="12"/>
      <c r="D24" s="12"/>
    </row>
    <row r="25" spans="1:6" x14ac:dyDescent="0.2">
      <c r="C25" s="12"/>
      <c r="D25" s="12"/>
    </row>
    <row r="26" spans="1:6" x14ac:dyDescent="0.2">
      <c r="C26" s="12"/>
      <c r="D26" s="12"/>
    </row>
    <row r="27" spans="1:6" x14ac:dyDescent="0.2">
      <c r="C27" s="12"/>
      <c r="D27" s="12"/>
    </row>
    <row r="28" spans="1:6" x14ac:dyDescent="0.2">
      <c r="C28" s="12"/>
      <c r="D28" s="12"/>
    </row>
    <row r="29" spans="1:6" x14ac:dyDescent="0.2">
      <c r="C29" s="12"/>
      <c r="D29" s="12"/>
    </row>
    <row r="30" spans="1:6" x14ac:dyDescent="0.2">
      <c r="C30" s="12"/>
      <c r="D30" s="12"/>
    </row>
    <row r="31" spans="1:6" x14ac:dyDescent="0.2">
      <c r="C31" s="12"/>
      <c r="D31" s="12"/>
    </row>
    <row r="32" spans="1:6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opLeftCell="A4" zoomScale="75" workbookViewId="0">
      <selection activeCell="C5" sqref="C5"/>
    </sheetView>
  </sheetViews>
  <sheetFormatPr defaultRowHeight="15.75" x14ac:dyDescent="0.25"/>
  <cols>
    <col min="1" max="1" width="83.85546875" customWidth="1"/>
    <col min="2" max="2" width="26.140625" customWidth="1"/>
    <col min="3" max="3" width="16" style="14" customWidth="1"/>
    <col min="4" max="4" width="16" style="14" hidden="1" customWidth="1"/>
    <col min="5" max="5" width="15.85546875" style="14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51</v>
      </c>
      <c r="D1" s="1"/>
      <c r="E1" s="1"/>
    </row>
    <row r="2" spans="1:7" ht="18.75" x14ac:dyDescent="0.3">
      <c r="B2" s="1" t="s">
        <v>25</v>
      </c>
      <c r="C2" s="1" t="s">
        <v>46</v>
      </c>
      <c r="D2" s="1"/>
      <c r="E2" s="1"/>
    </row>
    <row r="3" spans="1:7" ht="18.75" x14ac:dyDescent="0.3">
      <c r="B3" s="1" t="s">
        <v>26</v>
      </c>
      <c r="C3" s="1" t="s">
        <v>47</v>
      </c>
      <c r="D3" s="1"/>
      <c r="E3" s="1"/>
    </row>
    <row r="4" spans="1:7" ht="18.75" x14ac:dyDescent="0.3">
      <c r="A4" s="13"/>
      <c r="B4" s="1" t="s">
        <v>27</v>
      </c>
      <c r="C4" s="38" t="s">
        <v>115</v>
      </c>
      <c r="D4" s="1"/>
      <c r="E4" s="1"/>
    </row>
    <row r="5" spans="1:7" ht="18.75" x14ac:dyDescent="0.3">
      <c r="A5" s="13"/>
      <c r="B5" s="2"/>
      <c r="C5" s="2"/>
      <c r="D5" s="2"/>
      <c r="E5" s="2"/>
    </row>
    <row r="6" spans="1:7" ht="18.75" x14ac:dyDescent="0.3">
      <c r="A6" s="64" t="s">
        <v>110</v>
      </c>
      <c r="B6" s="64"/>
      <c r="C6" s="64"/>
      <c r="D6" s="64"/>
      <c r="E6" s="64"/>
    </row>
    <row r="7" spans="1:7" ht="19.5" thickBot="1" x14ac:dyDescent="0.35">
      <c r="A7" s="67" t="s">
        <v>111</v>
      </c>
      <c r="B7" s="67"/>
      <c r="C7" s="67"/>
      <c r="E7" s="15"/>
    </row>
    <row r="8" spans="1:7" ht="66" customHeight="1" x14ac:dyDescent="0.2">
      <c r="A8" s="41" t="s">
        <v>58</v>
      </c>
      <c r="B8" s="45" t="s">
        <v>59</v>
      </c>
      <c r="C8" s="4">
        <v>2018</v>
      </c>
      <c r="D8" s="4" t="s">
        <v>48</v>
      </c>
      <c r="E8" s="4" t="s">
        <v>49</v>
      </c>
      <c r="F8" s="4">
        <v>2019</v>
      </c>
      <c r="G8" s="4">
        <v>2020</v>
      </c>
    </row>
    <row r="9" spans="1:7" x14ac:dyDescent="0.2">
      <c r="A9" s="43" t="s">
        <v>60</v>
      </c>
      <c r="B9" s="47">
        <v>2</v>
      </c>
      <c r="C9" s="16">
        <v>3</v>
      </c>
      <c r="D9" s="16">
        <f>D10+D14+D20+D26+D38+D41+D35</f>
        <v>0</v>
      </c>
      <c r="E9" s="16">
        <f>E10+E14+E20+E26+E38+E41+E35</f>
        <v>0</v>
      </c>
      <c r="F9" s="16">
        <v>4</v>
      </c>
      <c r="G9" s="16">
        <v>5</v>
      </c>
    </row>
    <row r="10" spans="1:7" ht="22.5" x14ac:dyDescent="0.2">
      <c r="A10" s="42" t="s">
        <v>61</v>
      </c>
      <c r="B10" s="46" t="s">
        <v>62</v>
      </c>
      <c r="C10" s="39">
        <v>3488300</v>
      </c>
      <c r="D10" s="39">
        <f t="shared" ref="D10:E12" si="0">D11</f>
        <v>0</v>
      </c>
      <c r="E10" s="39">
        <f t="shared" si="0"/>
        <v>0</v>
      </c>
      <c r="F10" s="39">
        <v>3510230</v>
      </c>
      <c r="G10" s="39">
        <v>3395000</v>
      </c>
    </row>
    <row r="11" spans="1:7" x14ac:dyDescent="0.2">
      <c r="A11" s="40" t="s">
        <v>28</v>
      </c>
      <c r="B11" s="44" t="s">
        <v>63</v>
      </c>
      <c r="C11" s="39">
        <v>1615800</v>
      </c>
      <c r="D11" s="39">
        <f t="shared" si="0"/>
        <v>0</v>
      </c>
      <c r="E11" s="39">
        <f t="shared" si="0"/>
        <v>0</v>
      </c>
      <c r="F11" s="39">
        <v>1701300</v>
      </c>
      <c r="G11" s="39">
        <v>1752200</v>
      </c>
    </row>
    <row r="12" spans="1:7" x14ac:dyDescent="0.2">
      <c r="A12" s="40" t="s">
        <v>29</v>
      </c>
      <c r="B12" s="44" t="s">
        <v>64</v>
      </c>
      <c r="C12" s="39">
        <v>690000</v>
      </c>
      <c r="D12" s="39">
        <f t="shared" si="0"/>
        <v>0</v>
      </c>
      <c r="E12" s="39">
        <f t="shared" si="0"/>
        <v>0</v>
      </c>
      <c r="F12" s="39">
        <v>719000</v>
      </c>
      <c r="G12" s="39">
        <v>754000</v>
      </c>
    </row>
    <row r="13" spans="1:7" x14ac:dyDescent="0.2">
      <c r="A13" s="40" t="s">
        <v>30</v>
      </c>
      <c r="B13" s="44" t="s">
        <v>65</v>
      </c>
      <c r="C13" s="48">
        <v>690000</v>
      </c>
      <c r="D13" s="48"/>
      <c r="E13" s="48"/>
      <c r="F13" s="48">
        <v>719000</v>
      </c>
      <c r="G13" s="48">
        <v>754000</v>
      </c>
    </row>
    <row r="14" spans="1:7" ht="56.25" customHeight="1" x14ac:dyDescent="0.2">
      <c r="A14" s="40" t="s">
        <v>66</v>
      </c>
      <c r="B14" s="44" t="s">
        <v>67</v>
      </c>
      <c r="C14" s="48">
        <v>690000</v>
      </c>
      <c r="D14" s="48">
        <f>D15</f>
        <v>0</v>
      </c>
      <c r="E14" s="48">
        <f>E15</f>
        <v>0</v>
      </c>
      <c r="F14" s="48">
        <v>719000</v>
      </c>
      <c r="G14" s="48">
        <v>754000</v>
      </c>
    </row>
    <row r="15" spans="1:7" ht="56.25" customHeight="1" x14ac:dyDescent="0.2">
      <c r="A15" s="40" t="s">
        <v>66</v>
      </c>
      <c r="B15" s="44" t="s">
        <v>68</v>
      </c>
      <c r="C15" s="48">
        <v>690000</v>
      </c>
      <c r="D15" s="48">
        <f>D16+D17+D18+D19</f>
        <v>0</v>
      </c>
      <c r="E15" s="48">
        <f>E16+E17+E18+E19</f>
        <v>0</v>
      </c>
      <c r="F15" s="48">
        <v>719000</v>
      </c>
      <c r="G15" s="48">
        <v>754000</v>
      </c>
    </row>
    <row r="16" spans="1:7" x14ac:dyDescent="0.2">
      <c r="A16" s="40" t="s">
        <v>69</v>
      </c>
      <c r="B16" s="44" t="s">
        <v>70</v>
      </c>
      <c r="C16" s="48">
        <v>440800</v>
      </c>
      <c r="D16" s="48"/>
      <c r="E16" s="48"/>
      <c r="F16" s="48">
        <v>497300</v>
      </c>
      <c r="G16" s="48">
        <v>513200</v>
      </c>
    </row>
    <row r="17" spans="1:7" x14ac:dyDescent="0.2">
      <c r="A17" s="40" t="s">
        <v>42</v>
      </c>
      <c r="B17" s="44" t="s">
        <v>71</v>
      </c>
      <c r="C17" s="48">
        <v>440800</v>
      </c>
      <c r="D17" s="48"/>
      <c r="E17" s="48"/>
      <c r="F17" s="48">
        <v>497300</v>
      </c>
      <c r="G17" s="48">
        <v>513200</v>
      </c>
    </row>
    <row r="18" spans="1:7" ht="56.25" customHeight="1" x14ac:dyDescent="0.2">
      <c r="A18" s="40" t="s">
        <v>72</v>
      </c>
      <c r="B18" s="44" t="s">
        <v>73</v>
      </c>
      <c r="C18" s="48">
        <v>164400</v>
      </c>
      <c r="D18" s="48"/>
      <c r="E18" s="48"/>
      <c r="F18" s="48">
        <v>186400</v>
      </c>
      <c r="G18" s="48">
        <v>195200</v>
      </c>
    </row>
    <row r="19" spans="1:7" ht="67.5" customHeight="1" x14ac:dyDescent="0.2">
      <c r="A19" s="40" t="s">
        <v>74</v>
      </c>
      <c r="B19" s="44" t="s">
        <v>75</v>
      </c>
      <c r="C19" s="48">
        <v>1300</v>
      </c>
      <c r="D19" s="48"/>
      <c r="E19" s="48"/>
      <c r="F19" s="48">
        <v>1300</v>
      </c>
      <c r="G19" s="48">
        <v>1300</v>
      </c>
    </row>
    <row r="20" spans="1:7" ht="56.25" customHeight="1" x14ac:dyDescent="0.2">
      <c r="A20" s="40" t="s">
        <v>76</v>
      </c>
      <c r="B20" s="44" t="s">
        <v>77</v>
      </c>
      <c r="C20" s="39">
        <v>300500</v>
      </c>
      <c r="D20" s="39">
        <f>D21+D24</f>
        <v>0</v>
      </c>
      <c r="E20" s="39">
        <f>E21+E24</f>
        <v>0</v>
      </c>
      <c r="F20" s="39">
        <v>334800</v>
      </c>
      <c r="G20" s="39">
        <v>350500</v>
      </c>
    </row>
    <row r="21" spans="1:7" ht="56.25" customHeight="1" x14ac:dyDescent="0.2">
      <c r="A21" s="40" t="s">
        <v>78</v>
      </c>
      <c r="B21" s="44" t="s">
        <v>79</v>
      </c>
      <c r="C21" s="39">
        <v>-25400</v>
      </c>
      <c r="D21" s="39">
        <f>D22+D23</f>
        <v>0</v>
      </c>
      <c r="E21" s="39">
        <f>E22+E23</f>
        <v>0</v>
      </c>
      <c r="F21" s="39">
        <v>-25200</v>
      </c>
      <c r="G21" s="39">
        <v>-33800</v>
      </c>
    </row>
    <row r="22" spans="1:7" x14ac:dyDescent="0.2">
      <c r="A22" s="40" t="s">
        <v>31</v>
      </c>
      <c r="B22" s="44" t="s">
        <v>80</v>
      </c>
      <c r="C22" s="39">
        <v>485000</v>
      </c>
      <c r="D22" s="39"/>
      <c r="E22" s="39"/>
      <c r="F22" s="39">
        <v>485000</v>
      </c>
      <c r="G22" s="39">
        <v>485000</v>
      </c>
    </row>
    <row r="23" spans="1:7" x14ac:dyDescent="0.2">
      <c r="A23" s="40" t="s">
        <v>32</v>
      </c>
      <c r="B23" s="44" t="s">
        <v>81</v>
      </c>
      <c r="C23" s="39">
        <v>16000</v>
      </c>
      <c r="D23" s="39"/>
      <c r="E23" s="39"/>
      <c r="F23" s="39">
        <v>16000</v>
      </c>
      <c r="G23" s="39">
        <v>16000</v>
      </c>
    </row>
    <row r="24" spans="1:7" ht="33.75" customHeight="1" x14ac:dyDescent="0.2">
      <c r="A24" s="40" t="s">
        <v>82</v>
      </c>
      <c r="B24" s="44" t="s">
        <v>83</v>
      </c>
      <c r="C24" s="39">
        <v>16000</v>
      </c>
      <c r="D24" s="39">
        <f>D25</f>
        <v>0</v>
      </c>
      <c r="E24" s="39">
        <f>E25</f>
        <v>0</v>
      </c>
      <c r="F24" s="39">
        <v>16000</v>
      </c>
      <c r="G24" s="39">
        <v>16000</v>
      </c>
    </row>
    <row r="25" spans="1:7" ht="33.75" customHeight="1" x14ac:dyDescent="0.2">
      <c r="A25" s="40" t="s">
        <v>43</v>
      </c>
      <c r="B25" s="44" t="s">
        <v>84</v>
      </c>
      <c r="C25" s="39">
        <v>16000</v>
      </c>
      <c r="D25" s="39"/>
      <c r="E25" s="39"/>
      <c r="F25" s="39">
        <v>16000</v>
      </c>
      <c r="G25" s="39">
        <v>16000</v>
      </c>
    </row>
    <row r="26" spans="1:7" x14ac:dyDescent="0.2">
      <c r="A26" s="40" t="s">
        <v>33</v>
      </c>
      <c r="B26" s="44" t="s">
        <v>85</v>
      </c>
      <c r="C26" s="39">
        <v>469000</v>
      </c>
      <c r="D26" s="39">
        <f>D27+D32</f>
        <v>0</v>
      </c>
      <c r="E26" s="39">
        <f>E27+E32</f>
        <v>0</v>
      </c>
      <c r="F26" s="39">
        <v>469000</v>
      </c>
      <c r="G26" s="39">
        <v>469000</v>
      </c>
    </row>
    <row r="27" spans="1:7" x14ac:dyDescent="0.2">
      <c r="A27" s="40" t="s">
        <v>86</v>
      </c>
      <c r="B27" s="44" t="s">
        <v>87</v>
      </c>
      <c r="C27" s="39">
        <v>23000</v>
      </c>
      <c r="D27" s="39">
        <f>D28</f>
        <v>0</v>
      </c>
      <c r="E27" s="39">
        <f>E28</f>
        <v>0</v>
      </c>
      <c r="F27" s="39">
        <v>23000</v>
      </c>
      <c r="G27" s="39">
        <v>23000</v>
      </c>
    </row>
    <row r="28" spans="1:7" ht="22.5" x14ac:dyDescent="0.2">
      <c r="A28" s="40" t="s">
        <v>88</v>
      </c>
      <c r="B28" s="44" t="s">
        <v>89</v>
      </c>
      <c r="C28" s="39">
        <v>23000</v>
      </c>
      <c r="D28" s="39"/>
      <c r="E28" s="39"/>
      <c r="F28" s="39">
        <v>23000</v>
      </c>
      <c r="G28" s="39">
        <v>23000</v>
      </c>
    </row>
    <row r="29" spans="1:7" ht="15.75" hidden="1" customHeight="1" x14ac:dyDescent="0.2">
      <c r="A29" s="40" t="s">
        <v>90</v>
      </c>
      <c r="B29" s="44" t="s">
        <v>91</v>
      </c>
      <c r="C29" s="39">
        <v>23000</v>
      </c>
      <c r="D29" s="39">
        <f>D30+D31</f>
        <v>0</v>
      </c>
      <c r="E29" s="39">
        <f>E30+E31</f>
        <v>0</v>
      </c>
      <c r="F29" s="39">
        <v>23000</v>
      </c>
      <c r="G29" s="39">
        <v>23000</v>
      </c>
    </row>
    <row r="30" spans="1:7" ht="15.75" hidden="1" customHeight="1" x14ac:dyDescent="0.2">
      <c r="A30" s="40" t="s">
        <v>92</v>
      </c>
      <c r="B30" s="44" t="s">
        <v>93</v>
      </c>
      <c r="C30" s="39">
        <v>446000</v>
      </c>
      <c r="D30" s="39"/>
      <c r="E30" s="39"/>
      <c r="F30" s="39">
        <v>446000</v>
      </c>
      <c r="G30" s="39">
        <v>446000</v>
      </c>
    </row>
    <row r="31" spans="1:7" ht="15.75" hidden="1" customHeight="1" x14ac:dyDescent="0.2">
      <c r="A31" s="40" t="s">
        <v>94</v>
      </c>
      <c r="B31" s="44" t="s">
        <v>95</v>
      </c>
      <c r="C31" s="39">
        <v>446000</v>
      </c>
      <c r="D31" s="39"/>
      <c r="E31" s="39"/>
      <c r="F31" s="39">
        <v>446000</v>
      </c>
      <c r="G31" s="39">
        <v>446000</v>
      </c>
    </row>
    <row r="32" spans="1:7" ht="45" customHeight="1" x14ac:dyDescent="0.2">
      <c r="A32" s="40" t="s">
        <v>96</v>
      </c>
      <c r="B32" s="44" t="s">
        <v>97</v>
      </c>
      <c r="C32" s="39">
        <v>446000</v>
      </c>
      <c r="D32" s="39">
        <f>D33+D34</f>
        <v>0</v>
      </c>
      <c r="E32" s="39">
        <f>E33+E34</f>
        <v>0</v>
      </c>
      <c r="F32" s="39">
        <v>446000</v>
      </c>
      <c r="G32" s="39">
        <v>446000</v>
      </c>
    </row>
    <row r="33" spans="1:7" x14ac:dyDescent="0.2">
      <c r="A33" s="40" t="s">
        <v>34</v>
      </c>
      <c r="B33" s="44" t="s">
        <v>98</v>
      </c>
      <c r="C33" s="39">
        <v>1872500</v>
      </c>
      <c r="D33" s="39"/>
      <c r="E33" s="39"/>
      <c r="F33" s="39">
        <v>1808930</v>
      </c>
      <c r="G33" s="39">
        <v>1642800</v>
      </c>
    </row>
    <row r="34" spans="1:7" ht="22.5" x14ac:dyDescent="0.2">
      <c r="A34" s="40" t="s">
        <v>35</v>
      </c>
      <c r="B34" s="44" t="s">
        <v>99</v>
      </c>
      <c r="C34" s="39">
        <v>1872500</v>
      </c>
      <c r="D34" s="39"/>
      <c r="E34" s="39"/>
      <c r="F34" s="39">
        <v>1808930</v>
      </c>
      <c r="G34" s="39">
        <v>1642800</v>
      </c>
    </row>
    <row r="35" spans="1:7" x14ac:dyDescent="0.2">
      <c r="A35" s="40" t="s">
        <v>53</v>
      </c>
      <c r="B35" s="44" t="s">
        <v>100</v>
      </c>
      <c r="C35" s="39">
        <v>1793000</v>
      </c>
      <c r="D35" s="39">
        <f>D36</f>
        <v>0</v>
      </c>
      <c r="E35" s="39">
        <f>E36</f>
        <v>0</v>
      </c>
      <c r="F35" s="39">
        <v>1728600</v>
      </c>
      <c r="G35" s="39">
        <v>1559700</v>
      </c>
    </row>
    <row r="36" spans="1:7" x14ac:dyDescent="0.2">
      <c r="A36" s="40" t="s">
        <v>54</v>
      </c>
      <c r="B36" s="44" t="s">
        <v>101</v>
      </c>
      <c r="C36" s="39">
        <v>1793000</v>
      </c>
      <c r="D36" s="39">
        <f>D37</f>
        <v>0</v>
      </c>
      <c r="E36" s="39">
        <f>E37</f>
        <v>0</v>
      </c>
      <c r="F36" s="39">
        <v>1728600</v>
      </c>
      <c r="G36" s="39">
        <v>1559700</v>
      </c>
    </row>
    <row r="37" spans="1:7" ht="22.5" customHeight="1" x14ac:dyDescent="0.2">
      <c r="A37" s="40" t="s">
        <v>55</v>
      </c>
      <c r="B37" s="44" t="s">
        <v>102</v>
      </c>
      <c r="C37" s="39">
        <v>1793000</v>
      </c>
      <c r="D37" s="39"/>
      <c r="E37" s="39"/>
      <c r="F37" s="39">
        <v>1728600</v>
      </c>
      <c r="G37" s="39">
        <v>1559700</v>
      </c>
    </row>
    <row r="38" spans="1:7" x14ac:dyDescent="0.2">
      <c r="A38" s="40" t="s">
        <v>56</v>
      </c>
      <c r="B38" s="44" t="s">
        <v>103</v>
      </c>
      <c r="C38" s="39">
        <v>79500</v>
      </c>
      <c r="D38" s="39">
        <f>D39+D40</f>
        <v>0</v>
      </c>
      <c r="E38" s="39">
        <f>E39+E40</f>
        <v>0</v>
      </c>
      <c r="F38" s="39">
        <v>80330</v>
      </c>
      <c r="G38" s="39">
        <v>83100</v>
      </c>
    </row>
    <row r="39" spans="1:7" ht="22.5" customHeight="1" x14ac:dyDescent="0.2">
      <c r="A39" s="40" t="s">
        <v>104</v>
      </c>
      <c r="B39" s="44" t="s">
        <v>105</v>
      </c>
      <c r="C39" s="39">
        <v>5300</v>
      </c>
      <c r="D39" s="39"/>
      <c r="E39" s="39"/>
      <c r="F39" s="39">
        <v>5300</v>
      </c>
      <c r="G39" s="39">
        <v>5300</v>
      </c>
    </row>
    <row r="40" spans="1:7" ht="22.5" x14ac:dyDescent="0.2">
      <c r="A40" s="40" t="s">
        <v>106</v>
      </c>
      <c r="B40" s="44" t="s">
        <v>107</v>
      </c>
      <c r="C40" s="39">
        <v>5300</v>
      </c>
      <c r="D40" s="39"/>
      <c r="E40" s="39"/>
      <c r="F40" s="39">
        <v>5300</v>
      </c>
      <c r="G40" s="39">
        <v>5300</v>
      </c>
    </row>
    <row r="41" spans="1:7" ht="22.5" x14ac:dyDescent="0.2">
      <c r="A41" s="40" t="s">
        <v>36</v>
      </c>
      <c r="B41" s="44" t="s">
        <v>108</v>
      </c>
      <c r="C41" s="39">
        <v>74200</v>
      </c>
      <c r="D41" s="39">
        <f>D42</f>
        <v>0</v>
      </c>
      <c r="E41" s="39">
        <f>E42</f>
        <v>0</v>
      </c>
      <c r="F41" s="39">
        <v>75030</v>
      </c>
      <c r="G41" s="39">
        <v>77800</v>
      </c>
    </row>
    <row r="42" spans="1:7" ht="33.75" customHeight="1" x14ac:dyDescent="0.2">
      <c r="A42" s="40" t="s">
        <v>57</v>
      </c>
      <c r="B42" s="44" t="s">
        <v>109</v>
      </c>
      <c r="C42" s="39">
        <v>74200</v>
      </c>
      <c r="D42" s="39"/>
      <c r="E42" s="39"/>
      <c r="F42" s="39">
        <v>75030</v>
      </c>
      <c r="G42" s="39">
        <v>77800</v>
      </c>
    </row>
    <row r="43" spans="1:7" ht="12.75" x14ac:dyDescent="0.2">
      <c r="C43"/>
      <c r="D43"/>
      <c r="E43"/>
    </row>
    <row r="44" spans="1:7" ht="12.75" x14ac:dyDescent="0.2">
      <c r="C44"/>
      <c r="D44"/>
      <c r="E44"/>
    </row>
    <row r="45" spans="1:7" ht="12.75" x14ac:dyDescent="0.2">
      <c r="C45"/>
      <c r="D45"/>
      <c r="E45"/>
    </row>
    <row r="46" spans="1:7" ht="12.75" x14ac:dyDescent="0.2">
      <c r="C46"/>
      <c r="D46"/>
      <c r="E46"/>
    </row>
    <row r="47" spans="1:7" ht="12.75" x14ac:dyDescent="0.2">
      <c r="C47"/>
      <c r="D47"/>
      <c r="E47"/>
    </row>
    <row r="48" spans="1:7" ht="12.75" x14ac:dyDescent="0.2">
      <c r="C48"/>
      <c r="D48"/>
      <c r="E48"/>
    </row>
    <row r="49" spans="1:5" ht="12.75" x14ac:dyDescent="0.2">
      <c r="C49"/>
      <c r="D49"/>
      <c r="E49"/>
    </row>
    <row r="50" spans="1:5" ht="12.75" x14ac:dyDescent="0.2">
      <c r="C50"/>
      <c r="D50"/>
      <c r="E50"/>
    </row>
    <row r="51" spans="1:5" ht="12.75" x14ac:dyDescent="0.2">
      <c r="C51"/>
      <c r="D51"/>
      <c r="E51"/>
    </row>
    <row r="52" spans="1:5" ht="12.75" x14ac:dyDescent="0.2">
      <c r="C52"/>
      <c r="D52"/>
      <c r="E52"/>
    </row>
    <row r="53" spans="1:5" ht="12.75" x14ac:dyDescent="0.2">
      <c r="C53"/>
      <c r="D53"/>
      <c r="E53"/>
    </row>
    <row r="54" spans="1:5" ht="12.75" x14ac:dyDescent="0.2">
      <c r="C54"/>
      <c r="D54"/>
      <c r="E54"/>
    </row>
    <row r="55" spans="1:5" ht="12.75" x14ac:dyDescent="0.2">
      <c r="C55"/>
      <c r="D55"/>
      <c r="E55"/>
    </row>
    <row r="56" spans="1:5" ht="12.75" x14ac:dyDescent="0.2">
      <c r="C56"/>
      <c r="D56"/>
      <c r="E56"/>
    </row>
    <row r="57" spans="1:5" ht="12.75" x14ac:dyDescent="0.2">
      <c r="C57"/>
      <c r="D57"/>
      <c r="E57"/>
    </row>
    <row r="58" spans="1:5" ht="12.75" x14ac:dyDescent="0.2">
      <c r="C58"/>
      <c r="D58"/>
      <c r="E58"/>
    </row>
    <row r="59" spans="1:5" ht="12.75" x14ac:dyDescent="0.2">
      <c r="C59"/>
      <c r="D59"/>
      <c r="E59"/>
    </row>
    <row r="60" spans="1:5" ht="12.75" x14ac:dyDescent="0.2">
      <c r="C60"/>
      <c r="D60"/>
      <c r="E60"/>
    </row>
    <row r="64" spans="1:5" ht="18.75" x14ac:dyDescent="0.3">
      <c r="A64" s="66"/>
      <c r="B64" s="66"/>
      <c r="C64" s="66"/>
      <c r="D64" s="66"/>
      <c r="E64" s="66"/>
    </row>
  </sheetData>
  <mergeCells count="3">
    <mergeCell ref="A6:E6"/>
    <mergeCell ref="A64:E64"/>
    <mergeCell ref="A7:C7"/>
  </mergeCells>
  <phoneticPr fontId="11" type="noConversion"/>
  <pageMargins left="0.78740157480314965" right="0.78740157480314965" top="0.78740157480314965" bottom="0.78740157480314965" header="0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zoomScale="75" workbookViewId="0">
      <selection activeCell="D34" sqref="D34"/>
    </sheetView>
  </sheetViews>
  <sheetFormatPr defaultRowHeight="12.75" x14ac:dyDescent="0.2"/>
  <cols>
    <col min="1" max="1" width="1.7109375" customWidth="1"/>
    <col min="2" max="2" width="66.140625" customWidth="1"/>
    <col min="3" max="3" width="11" customWidth="1"/>
    <col min="4" max="4" width="10.42578125" customWidth="1"/>
    <col min="5" max="5" width="16.28515625" customWidth="1"/>
    <col min="6" max="6" width="16" hidden="1" customWidth="1"/>
    <col min="7" max="7" width="15.85546875" hidden="1" customWidth="1"/>
    <col min="8" max="8" width="17.285156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52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46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47</v>
      </c>
      <c r="F3" s="1"/>
      <c r="G3" s="1"/>
    </row>
    <row r="4" spans="1:9" ht="18.75" x14ac:dyDescent="0.3">
      <c r="A4" s="13"/>
      <c r="B4" s="1" t="s">
        <v>27</v>
      </c>
      <c r="C4" s="1"/>
      <c r="D4" s="1"/>
      <c r="E4" s="38" t="s">
        <v>115</v>
      </c>
      <c r="F4" s="1"/>
      <c r="G4" s="1"/>
    </row>
    <row r="5" spans="1:9" ht="15.75" x14ac:dyDescent="0.25">
      <c r="E5" s="14"/>
      <c r="F5" s="17"/>
      <c r="G5" s="17"/>
    </row>
    <row r="6" spans="1:9" ht="15.75" x14ac:dyDescent="0.25">
      <c r="E6" s="14"/>
      <c r="F6" s="14"/>
      <c r="G6" s="14"/>
    </row>
    <row r="7" spans="1:9" ht="18.75" customHeight="1" x14ac:dyDescent="0.3">
      <c r="A7" s="63" t="s">
        <v>114</v>
      </c>
      <c r="B7" s="63"/>
      <c r="C7" s="63"/>
      <c r="D7" s="63"/>
      <c r="E7" s="63"/>
      <c r="F7" s="63"/>
      <c r="G7" s="63"/>
      <c r="H7" s="63"/>
      <c r="I7" s="63"/>
    </row>
    <row r="8" spans="1:9" ht="31.5" customHeight="1" x14ac:dyDescent="0.2">
      <c r="A8" s="68" t="s">
        <v>117</v>
      </c>
      <c r="B8" s="68"/>
      <c r="C8" s="68"/>
      <c r="D8" s="68"/>
      <c r="E8" s="68"/>
      <c r="F8" s="68"/>
      <c r="G8" s="68"/>
      <c r="H8" s="68"/>
      <c r="I8" s="68"/>
    </row>
    <row r="9" spans="1:9" ht="18.75" x14ac:dyDescent="0.2">
      <c r="A9" s="17"/>
      <c r="B9" s="17"/>
      <c r="C9" s="17"/>
      <c r="D9" s="17"/>
      <c r="E9" s="18"/>
      <c r="F9" s="18"/>
      <c r="G9" s="19" t="s">
        <v>1</v>
      </c>
    </row>
    <row r="10" spans="1:9" ht="15.75" x14ac:dyDescent="0.2">
      <c r="A10" s="17"/>
      <c r="B10" s="17"/>
      <c r="C10" s="17"/>
      <c r="D10" s="17"/>
      <c r="E10" s="18"/>
      <c r="F10" s="18"/>
      <c r="G10" s="18"/>
      <c r="I10" t="s">
        <v>118</v>
      </c>
    </row>
    <row r="11" spans="1:9" ht="18.75" x14ac:dyDescent="0.2">
      <c r="A11" s="20"/>
      <c r="B11" s="21" t="s">
        <v>40</v>
      </c>
      <c r="C11" s="21" t="s">
        <v>119</v>
      </c>
      <c r="D11" s="21" t="s">
        <v>120</v>
      </c>
      <c r="E11" s="4" t="s">
        <v>49</v>
      </c>
      <c r="F11" s="4" t="s">
        <v>44</v>
      </c>
      <c r="G11" s="4" t="s">
        <v>45</v>
      </c>
      <c r="H11" s="4" t="s">
        <v>50</v>
      </c>
      <c r="I11" s="4" t="s">
        <v>113</v>
      </c>
    </row>
    <row r="12" spans="1:9" ht="18.75" x14ac:dyDescent="0.3">
      <c r="A12" s="22"/>
      <c r="B12" s="23" t="s">
        <v>123</v>
      </c>
      <c r="C12" s="55" t="s">
        <v>121</v>
      </c>
      <c r="D12" s="55" t="s">
        <v>122</v>
      </c>
      <c r="E12" s="52">
        <f>E13+E14</f>
        <v>1509500</v>
      </c>
      <c r="F12" s="52">
        <f>F13+F14</f>
        <v>0</v>
      </c>
      <c r="G12" s="52">
        <f>G13+G14</f>
        <v>0</v>
      </c>
      <c r="H12" s="52">
        <f>H13+H14</f>
        <v>1474100</v>
      </c>
      <c r="I12" s="52">
        <f>I13+I14</f>
        <v>1460200</v>
      </c>
    </row>
    <row r="13" spans="1:9" ht="56.25" x14ac:dyDescent="0.3">
      <c r="A13" s="24"/>
      <c r="B13" s="25" t="s">
        <v>116</v>
      </c>
      <c r="C13" s="56" t="s">
        <v>121</v>
      </c>
      <c r="D13" s="56" t="s">
        <v>124</v>
      </c>
      <c r="E13" s="51">
        <v>521000</v>
      </c>
      <c r="F13" s="51"/>
      <c r="G13" s="51"/>
      <c r="H13" s="51">
        <v>521000</v>
      </c>
      <c r="I13" s="51">
        <v>521000</v>
      </c>
    </row>
    <row r="14" spans="1:9" ht="75" x14ac:dyDescent="0.3">
      <c r="A14" s="24"/>
      <c r="B14" s="25" t="s">
        <v>125</v>
      </c>
      <c r="C14" s="56" t="s">
        <v>121</v>
      </c>
      <c r="D14" s="56" t="s">
        <v>126</v>
      </c>
      <c r="E14" s="51">
        <v>988500</v>
      </c>
      <c r="F14" s="51"/>
      <c r="G14" s="51"/>
      <c r="H14" s="51">
        <v>953100</v>
      </c>
      <c r="I14" s="51">
        <v>939200</v>
      </c>
    </row>
    <row r="15" spans="1:9" ht="18.75" hidden="1" x14ac:dyDescent="0.3">
      <c r="A15" s="24"/>
      <c r="B15" s="26" t="s">
        <v>37</v>
      </c>
      <c r="C15" s="57"/>
      <c r="D15" s="57"/>
      <c r="E15" s="51"/>
      <c r="F15" s="51"/>
      <c r="G15" s="51"/>
      <c r="H15" s="51"/>
      <c r="I15" s="51"/>
    </row>
    <row r="16" spans="1:9" ht="18.75" hidden="1" x14ac:dyDescent="0.3">
      <c r="A16" s="22"/>
      <c r="B16" s="23" t="s">
        <v>38</v>
      </c>
      <c r="C16" s="55"/>
      <c r="D16" s="55"/>
      <c r="E16" s="52"/>
      <c r="F16" s="52"/>
      <c r="G16" s="52"/>
      <c r="H16" s="52"/>
      <c r="I16" s="52"/>
    </row>
    <row r="17" spans="1:9" ht="18.75" hidden="1" x14ac:dyDescent="0.3">
      <c r="A17" s="24"/>
      <c r="B17" s="26" t="s">
        <v>39</v>
      </c>
      <c r="C17" s="57"/>
      <c r="D17" s="57"/>
      <c r="E17" s="51"/>
      <c r="F17" s="51"/>
      <c r="G17" s="51"/>
      <c r="H17" s="51"/>
      <c r="I17" s="51"/>
    </row>
    <row r="18" spans="1:9" s="37" customFormat="1" ht="18.75" x14ac:dyDescent="0.3">
      <c r="A18" s="36"/>
      <c r="B18" s="28" t="s">
        <v>129</v>
      </c>
      <c r="C18" s="58" t="s">
        <v>124</v>
      </c>
      <c r="D18" s="58" t="s">
        <v>122</v>
      </c>
      <c r="E18" s="52">
        <f>E19</f>
        <v>74200</v>
      </c>
      <c r="F18" s="52">
        <f>F19</f>
        <v>0</v>
      </c>
      <c r="G18" s="52">
        <f>G19</f>
        <v>0</v>
      </c>
      <c r="H18" s="52">
        <f>H19</f>
        <v>75030</v>
      </c>
      <c r="I18" s="52">
        <f>I19</f>
        <v>77800</v>
      </c>
    </row>
    <row r="19" spans="1:9" s="34" customFormat="1" ht="18.75" x14ac:dyDescent="0.3">
      <c r="A19" s="24"/>
      <c r="B19" s="35" t="s">
        <v>39</v>
      </c>
      <c r="C19" s="59" t="s">
        <v>124</v>
      </c>
      <c r="D19" s="59" t="s">
        <v>128</v>
      </c>
      <c r="E19" s="51">
        <v>74200</v>
      </c>
      <c r="F19" s="51"/>
      <c r="G19" s="51"/>
      <c r="H19" s="51">
        <v>75030</v>
      </c>
      <c r="I19" s="51">
        <v>77800</v>
      </c>
    </row>
    <row r="20" spans="1:9" ht="37.5" x14ac:dyDescent="0.3">
      <c r="A20" s="22"/>
      <c r="B20" s="27" t="s">
        <v>130</v>
      </c>
      <c r="C20" s="60" t="s">
        <v>128</v>
      </c>
      <c r="D20" s="60" t="s">
        <v>122</v>
      </c>
      <c r="E20" s="53">
        <f>E21+E22</f>
        <v>38300</v>
      </c>
      <c r="F20" s="53">
        <f>F21+F22</f>
        <v>0</v>
      </c>
      <c r="G20" s="53">
        <f>G21+G22</f>
        <v>0</v>
      </c>
      <c r="H20" s="53">
        <f>H21+H22</f>
        <v>38300</v>
      </c>
      <c r="I20" s="53">
        <f>I21+I22</f>
        <v>38300</v>
      </c>
    </row>
    <row r="21" spans="1:9" ht="18.75" x14ac:dyDescent="0.3">
      <c r="A21" s="30"/>
      <c r="B21" s="33" t="s">
        <v>127</v>
      </c>
      <c r="C21" s="59" t="s">
        <v>128</v>
      </c>
      <c r="D21" s="59" t="s">
        <v>126</v>
      </c>
      <c r="E21" s="54">
        <v>5300</v>
      </c>
      <c r="F21" s="54"/>
      <c r="G21" s="54"/>
      <c r="H21" s="54">
        <v>5300</v>
      </c>
      <c r="I21" s="54">
        <v>5300</v>
      </c>
    </row>
    <row r="22" spans="1:9" ht="18.75" x14ac:dyDescent="0.3">
      <c r="A22" s="24"/>
      <c r="B22" s="26" t="s">
        <v>132</v>
      </c>
      <c r="C22" s="57" t="s">
        <v>128</v>
      </c>
      <c r="D22" s="57" t="s">
        <v>131</v>
      </c>
      <c r="E22" s="54">
        <v>33000</v>
      </c>
      <c r="F22" s="54"/>
      <c r="G22" s="54"/>
      <c r="H22" s="54">
        <v>33000</v>
      </c>
      <c r="I22" s="54">
        <v>33000</v>
      </c>
    </row>
    <row r="23" spans="1:9" ht="18.75" x14ac:dyDescent="0.3">
      <c r="A23" s="22"/>
      <c r="B23" s="23" t="s">
        <v>133</v>
      </c>
      <c r="C23" s="55" t="s">
        <v>126</v>
      </c>
      <c r="D23" s="55" t="s">
        <v>122</v>
      </c>
      <c r="E23" s="53">
        <f>E24</f>
        <v>440800</v>
      </c>
      <c r="F23" s="53">
        <f>F24</f>
        <v>0</v>
      </c>
      <c r="G23" s="53">
        <f>G24</f>
        <v>0</v>
      </c>
      <c r="H23" s="53">
        <f>H24</f>
        <v>497300</v>
      </c>
      <c r="I23" s="53">
        <f>I24</f>
        <v>513200</v>
      </c>
    </row>
    <row r="24" spans="1:9" s="32" customFormat="1" ht="18.75" x14ac:dyDescent="0.3">
      <c r="A24" s="30"/>
      <c r="B24" s="31" t="s">
        <v>135</v>
      </c>
      <c r="C24" s="61" t="s">
        <v>126</v>
      </c>
      <c r="D24" s="61" t="s">
        <v>134</v>
      </c>
      <c r="E24" s="54">
        <v>440800</v>
      </c>
      <c r="F24" s="54"/>
      <c r="G24" s="54"/>
      <c r="H24" s="54">
        <v>497300</v>
      </c>
      <c r="I24" s="54">
        <v>513200</v>
      </c>
    </row>
    <row r="25" spans="1:9" ht="18.75" x14ac:dyDescent="0.3">
      <c r="A25" s="22"/>
      <c r="B25" s="23" t="s">
        <v>137</v>
      </c>
      <c r="C25" s="55" t="s">
        <v>136</v>
      </c>
      <c r="D25" s="55" t="s">
        <v>122</v>
      </c>
      <c r="E25" s="53">
        <f>E26</f>
        <v>50000</v>
      </c>
      <c r="F25" s="53">
        <f>F26</f>
        <v>0</v>
      </c>
      <c r="G25" s="53">
        <f>G26</f>
        <v>0</v>
      </c>
      <c r="H25" s="53">
        <f>H26</f>
        <v>50000</v>
      </c>
      <c r="I25" s="53">
        <f>I26</f>
        <v>10000</v>
      </c>
    </row>
    <row r="26" spans="1:9" ht="18.75" x14ac:dyDescent="0.3">
      <c r="A26" s="30"/>
      <c r="B26" s="31" t="s">
        <v>138</v>
      </c>
      <c r="C26" s="61" t="s">
        <v>136</v>
      </c>
      <c r="D26" s="61" t="s">
        <v>128</v>
      </c>
      <c r="E26" s="54">
        <v>50000</v>
      </c>
      <c r="F26" s="54"/>
      <c r="G26" s="54"/>
      <c r="H26" s="54">
        <v>50000</v>
      </c>
      <c r="I26" s="54">
        <v>10000</v>
      </c>
    </row>
    <row r="27" spans="1:9" ht="18.75" x14ac:dyDescent="0.3">
      <c r="A27" s="22"/>
      <c r="B27" s="28" t="s">
        <v>139</v>
      </c>
      <c r="C27" s="58" t="s">
        <v>140</v>
      </c>
      <c r="D27" s="58" t="s">
        <v>122</v>
      </c>
      <c r="E27" s="53">
        <f>E28</f>
        <v>1371500</v>
      </c>
      <c r="F27" s="53">
        <f>F28</f>
        <v>0</v>
      </c>
      <c r="G27" s="53">
        <f>G28</f>
        <v>0</v>
      </c>
      <c r="H27" s="53">
        <f>H28</f>
        <v>1371500</v>
      </c>
      <c r="I27" s="53">
        <f>I28</f>
        <v>1291500</v>
      </c>
    </row>
    <row r="28" spans="1:9" ht="18.75" x14ac:dyDescent="0.3">
      <c r="A28" s="24"/>
      <c r="B28" s="26" t="s">
        <v>141</v>
      </c>
      <c r="C28" s="57" t="s">
        <v>140</v>
      </c>
      <c r="D28" s="57" t="s">
        <v>121</v>
      </c>
      <c r="E28" s="54">
        <v>1371500</v>
      </c>
      <c r="F28" s="54"/>
      <c r="G28" s="54"/>
      <c r="H28" s="54">
        <v>1371500</v>
      </c>
      <c r="I28" s="54">
        <v>1291500</v>
      </c>
    </row>
    <row r="29" spans="1:9" ht="19.5" x14ac:dyDescent="0.35">
      <c r="A29" s="24"/>
      <c r="B29" s="23" t="s">
        <v>143</v>
      </c>
      <c r="C29" s="62" t="s">
        <v>131</v>
      </c>
      <c r="D29" s="62" t="s">
        <v>122</v>
      </c>
      <c r="E29" s="53">
        <f>E30</f>
        <v>4000</v>
      </c>
      <c r="F29" s="53">
        <f>F30</f>
        <v>0</v>
      </c>
      <c r="G29" s="53">
        <f>G30</f>
        <v>0</v>
      </c>
      <c r="H29" s="53">
        <f>H30</f>
        <v>4000</v>
      </c>
      <c r="I29" s="53">
        <f>I30</f>
        <v>4000</v>
      </c>
    </row>
    <row r="30" spans="1:9" ht="18.75" x14ac:dyDescent="0.3">
      <c r="A30" s="24"/>
      <c r="B30" s="26" t="s">
        <v>144</v>
      </c>
      <c r="C30" s="57" t="s">
        <v>131</v>
      </c>
      <c r="D30" s="57" t="s">
        <v>121</v>
      </c>
      <c r="E30" s="54">
        <v>4000</v>
      </c>
      <c r="F30" s="54"/>
      <c r="G30" s="54"/>
      <c r="H30" s="54">
        <v>4000</v>
      </c>
      <c r="I30" s="54">
        <v>4000</v>
      </c>
    </row>
    <row r="31" spans="1:9" ht="18.75" x14ac:dyDescent="0.3">
      <c r="A31" s="29"/>
      <c r="B31" s="28" t="s">
        <v>142</v>
      </c>
      <c r="C31" s="58" t="s">
        <v>145</v>
      </c>
      <c r="D31" s="58" t="s">
        <v>145</v>
      </c>
      <c r="E31" s="53">
        <f>E12+E18+E20+E23+E25+E27+E29</f>
        <v>3488300</v>
      </c>
      <c r="F31" s="53">
        <f>F12+F18+F20+F23+F25+F27+F29</f>
        <v>0</v>
      </c>
      <c r="G31" s="53">
        <f>G12+G18+G20+G23+G25+G27+G29</f>
        <v>0</v>
      </c>
      <c r="H31" s="53">
        <f>H12+H18+H20+H23+H25+H27+H29</f>
        <v>3510230</v>
      </c>
      <c r="I31" s="53">
        <f>I12+I18+I20+I23+I25+I27+I29</f>
        <v>3395000</v>
      </c>
    </row>
  </sheetData>
  <mergeCells count="2">
    <mergeCell ref="A7:I7"/>
    <mergeCell ref="A8:I8"/>
  </mergeCells>
  <phoneticPr fontId="11" type="noConversion"/>
  <pageMargins left="0.39370078740157483" right="0" top="0.59055118110236227" bottom="0.19685039370078741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2018-01-12T08:01:18Z</cp:lastPrinted>
  <dcterms:created xsi:type="dcterms:W3CDTF">2010-12-16T03:42:04Z</dcterms:created>
  <dcterms:modified xsi:type="dcterms:W3CDTF">2018-01-29T05:24:02Z</dcterms:modified>
</cp:coreProperties>
</file>